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stevens\Documents\Trusted Location\"/>
    </mc:Choice>
  </mc:AlternateContent>
  <xr:revisionPtr revIDLastSave="0" documentId="13_ncr:1_{C605DC61-1236-4007-9554-1BBC587DFC75}" xr6:coauthVersionLast="44" xr6:coauthVersionMax="44" xr10:uidLastSave="{00000000-0000-0000-0000-000000000000}"/>
  <bookViews>
    <workbookView xWindow="6375" yWindow="3825" windowWidth="21600" windowHeight="11505" firstSheet="1" activeTab="2" xr2:uid="{00000000-000D-0000-FFFF-FFFF00000000}"/>
  </bookViews>
  <sheets>
    <sheet name="DEC 20 MOS estimates" sheetId="4" r:id="rId1"/>
    <sheet name="JAN 21 MOS estimates" sheetId="8" r:id="rId2"/>
    <sheet name="FEB 21 MOS estimates" sheetId="6" r:id="rId3"/>
  </sheets>
  <externalReferences>
    <externalReference r:id="rId4"/>
  </externalReferences>
  <definedNames>
    <definedName name="Month1">[1]Inputs!$M$5</definedName>
    <definedName name="Month2">[1]Inputs!$M$6</definedName>
    <definedName name="Month3">[1]Inputs!$M$7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4" l="1"/>
  <c r="G26" i="4"/>
  <c r="F26" i="4"/>
  <c r="E26" i="4"/>
  <c r="D26" i="4"/>
  <c r="H26" i="8"/>
  <c r="G26" i="8"/>
  <c r="F26" i="8"/>
  <c r="E26" i="8"/>
  <c r="D26" i="8"/>
  <c r="H26" i="6" l="1"/>
  <c r="D26" i="6"/>
  <c r="F26" i="6" l="1"/>
  <c r="G26" i="6"/>
  <c r="E2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0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1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Peter Ferretto</author>
  </authors>
  <commentList>
    <comment ref="C21" authorId="0" shapeId="0" xr:uid="{00000000-0006-0000-0200-000001000000}">
      <text>
        <r>
          <rPr>
            <sz val="11"/>
            <color indexed="81"/>
            <rFont val="Tahoma"/>
            <family val="2"/>
          </rPr>
          <t>Positive MOS estimates indicate an increase in MOS whereas negative MOS estimates indicate a decrease in MOS.  The minimum value in Table 3 represents the ‘maximum’ MOS decrease value.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<sst xmlns="http://schemas.openxmlformats.org/spreadsheetml/2006/main" count="96" uniqueCount="25">
  <si>
    <t>Maximum</t>
  </si>
  <si>
    <t>Mean</t>
  </si>
  <si>
    <t>Median</t>
  </si>
  <si>
    <t>Minimum</t>
  </si>
  <si>
    <t>Std deviation</t>
  </si>
  <si>
    <t>Sydney EGP</t>
  </si>
  <si>
    <t>Adelaide MAP</t>
  </si>
  <si>
    <t>Sydney MSP</t>
  </si>
  <si>
    <t>% days positive</t>
  </si>
  <si>
    <t>% days negative</t>
  </si>
  <si>
    <t>Summary statistics GJ/d</t>
  </si>
  <si>
    <t>No of days</t>
  </si>
  <si>
    <t>MOS increase</t>
  </si>
  <si>
    <t>MOS decrease</t>
  </si>
  <si>
    <t>Brisbane RBP</t>
  </si>
  <si>
    <t>Adelaide SEAGas</t>
  </si>
  <si>
    <t>Figure 2 - Distribution of daily MOS quantities</t>
  </si>
  <si>
    <t xml:space="preserve">Table 2 - Summary statistics of daily MOS quantities 
</t>
  </si>
  <si>
    <t>Table 3 - Daily MOS quantities (GJ/d)</t>
  </si>
  <si>
    <t xml:space="preserve">Figure 2 - Distribution of daily MOS quantities </t>
  </si>
  <si>
    <t>Figure 1 - Curves of daily MOS quantities</t>
  </si>
  <si>
    <t>Table 1 - Maximum MOS quantity (GJ/d)</t>
  </si>
  <si>
    <t>MOS Period: February 2021</t>
  </si>
  <si>
    <t>MOS Period: January 2021</t>
  </si>
  <si>
    <t>MOS Period: December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</si>
</sst>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color indexed="22"/>
      <name val="Arial"/>
      <family val="2"/>
    </font>
    <font>
      <sz val="9"/>
      <color indexed="56"/>
      <name val="Arial"/>
      <family val="2"/>
    </font>
    <font>
      <b/>
      <sz val="9"/>
      <color indexed="56"/>
      <name val="Arial"/>
      <family val="2"/>
    </font>
    <font>
      <sz val="10"/>
      <color indexed="56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color indexed="81"/>
      <name val="Tahoma"/>
      <family val="2"/>
    </font>
    <font>
      <sz val="11"/>
      <color indexed="81"/>
      <name val="Tahoma"/>
      <family val="2"/>
    </font>
    <font>
      <sz val="9"/>
      <color indexed="18"/>
      <name val="Arial"/>
      <family val="2"/>
    </font>
    <font>
      <b/>
      <sz val="9"/>
      <color indexed="1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64"/>
      </bottom>
      <diagonal/>
    </border>
    <border>
      <left style="thin">
        <color indexed="56"/>
      </left>
      <right/>
      <top style="thin">
        <color indexed="64"/>
      </top>
      <bottom/>
      <diagonal/>
    </border>
    <border>
      <left style="thin">
        <color indexed="56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164" fontId="4" fillId="0" borderId="0" xfId="0" applyNumberFormat="1" applyFont="1" applyBorder="1"/>
    <xf numFmtId="0" fontId="4" fillId="0" borderId="0" xfId="0" quotePrefix="1" applyFont="1"/>
    <xf numFmtId="1" fontId="4" fillId="0" borderId="0" xfId="0" applyNumberFormat="1" applyFont="1" applyBorder="1"/>
    <xf numFmtId="165" fontId="4" fillId="0" borderId="0" xfId="4" applyNumberFormat="1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9" fontId="4" fillId="0" borderId="0" xfId="4" applyFont="1" applyBorder="1"/>
    <xf numFmtId="9" fontId="4" fillId="0" borderId="0" xfId="4" applyFont="1" applyFill="1" applyBorder="1"/>
    <xf numFmtId="9" fontId="4" fillId="0" borderId="0" xfId="0" applyNumberFormat="1" applyFont="1"/>
    <xf numFmtId="0" fontId="7" fillId="0" borderId="0" xfId="0" applyFont="1"/>
    <xf numFmtId="2" fontId="7" fillId="0" borderId="0" xfId="0" applyNumberFormat="1" applyFont="1"/>
    <xf numFmtId="164" fontId="7" fillId="0" borderId="0" xfId="0" applyNumberFormat="1" applyFont="1"/>
    <xf numFmtId="0" fontId="6" fillId="0" borderId="0" xfId="0" applyFont="1" applyAlignment="1"/>
    <xf numFmtId="3" fontId="8" fillId="2" borderId="0" xfId="1" applyNumberFormat="1" applyFont="1" applyFill="1" applyBorder="1"/>
    <xf numFmtId="164" fontId="8" fillId="3" borderId="8" xfId="0" applyNumberFormat="1" applyFont="1" applyFill="1" applyBorder="1"/>
    <xf numFmtId="164" fontId="8" fillId="2" borderId="9" xfId="0" applyNumberFormat="1" applyFont="1" applyFill="1" applyBorder="1" applyAlignment="1">
      <alignment horizontal="center"/>
    </xf>
    <xf numFmtId="9" fontId="8" fillId="2" borderId="10" xfId="0" applyNumberFormat="1" applyFont="1" applyFill="1" applyBorder="1" applyAlignment="1">
      <alignment horizontal="center"/>
    </xf>
    <xf numFmtId="9" fontId="8" fillId="2" borderId="10" xfId="4" applyFont="1" applyFill="1" applyBorder="1" applyAlignment="1">
      <alignment horizontal="center"/>
    </xf>
    <xf numFmtId="3" fontId="8" fillId="2" borderId="11" xfId="1" applyNumberFormat="1" applyFont="1" applyFill="1" applyBorder="1"/>
    <xf numFmtId="0" fontId="10" fillId="2" borderId="7" xfId="0" applyFont="1" applyFill="1" applyBorder="1"/>
    <xf numFmtId="164" fontId="8" fillId="2" borderId="5" xfId="0" applyNumberFormat="1" applyFont="1" applyFill="1" applyBorder="1"/>
    <xf numFmtId="164" fontId="8" fillId="2" borderId="6" xfId="0" applyNumberFormat="1" applyFont="1" applyFill="1" applyBorder="1"/>
    <xf numFmtId="0" fontId="9" fillId="0" borderId="0" xfId="0" applyFont="1" applyBorder="1" applyAlignment="1">
      <alignment wrapText="1"/>
    </xf>
    <xf numFmtId="2" fontId="11" fillId="4" borderId="13" xfId="0" applyNumberFormat="1" applyFont="1" applyFill="1" applyBorder="1" applyAlignment="1">
      <alignment horizontal="center" wrapText="1"/>
    </xf>
    <xf numFmtId="2" fontId="11" fillId="4" borderId="14" xfId="0" applyNumberFormat="1" applyFont="1" applyFill="1" applyBorder="1" applyAlignment="1">
      <alignment horizontal="center" wrapText="1"/>
    </xf>
    <xf numFmtId="2" fontId="11" fillId="4" borderId="15" xfId="0" applyNumberFormat="1" applyFont="1" applyFill="1" applyBorder="1" applyAlignment="1">
      <alignment horizontal="center" wrapText="1"/>
    </xf>
    <xf numFmtId="3" fontId="8" fillId="2" borderId="5" xfId="1" applyNumberFormat="1" applyFont="1" applyFill="1" applyBorder="1"/>
    <xf numFmtId="3" fontId="8" fillId="2" borderId="12" xfId="1" applyNumberFormat="1" applyFont="1" applyFill="1" applyBorder="1"/>
    <xf numFmtId="3" fontId="8" fillId="2" borderId="16" xfId="1" applyNumberFormat="1" applyFont="1" applyFill="1" applyBorder="1"/>
    <xf numFmtId="3" fontId="8" fillId="2" borderId="7" xfId="1" applyNumberFormat="1" applyFont="1" applyFill="1" applyBorder="1"/>
    <xf numFmtId="3" fontId="8" fillId="2" borderId="17" xfId="1" applyNumberFormat="1" applyFont="1" applyFill="1" applyBorder="1"/>
    <xf numFmtId="3" fontId="8" fillId="2" borderId="6" xfId="1" applyNumberFormat="1" applyFont="1" applyFill="1" applyBorder="1"/>
    <xf numFmtId="3" fontId="8" fillId="2" borderId="18" xfId="1" applyNumberFormat="1" applyFont="1" applyFill="1" applyBorder="1"/>
    <xf numFmtId="2" fontId="11" fillId="4" borderId="0" xfId="0" applyNumberFormat="1" applyFont="1" applyFill="1" applyBorder="1" applyAlignment="1">
      <alignment horizontal="center" wrapText="1"/>
    </xf>
    <xf numFmtId="3" fontId="15" fillId="2" borderId="2" xfId="0" applyNumberFormat="1" applyFont="1" applyFill="1" applyBorder="1"/>
    <xf numFmtId="0" fontId="16" fillId="2" borderId="2" xfId="0" applyFont="1" applyFill="1" applyBorder="1"/>
    <xf numFmtId="0" fontId="4" fillId="0" borderId="0" xfId="0" applyFont="1" applyFill="1"/>
    <xf numFmtId="3" fontId="8" fillId="2" borderId="1" xfId="1" applyNumberFormat="1" applyFont="1" applyFill="1" applyBorder="1" applyAlignment="1">
      <alignment horizontal="center"/>
    </xf>
    <xf numFmtId="3" fontId="8" fillId="2" borderId="3" xfId="1" applyNumberFormat="1" applyFont="1" applyFill="1" applyBorder="1" applyAlignment="1">
      <alignment horizontal="center"/>
    </xf>
    <xf numFmtId="3" fontId="8" fillId="2" borderId="4" xfId="1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wrapText="1"/>
    </xf>
    <xf numFmtId="0" fontId="8" fillId="3" borderId="5" xfId="0" applyFont="1" applyFill="1" applyBorder="1" applyAlignment="1">
      <alignment horizontal="center" wrapText="1"/>
    </xf>
    <xf numFmtId="0" fontId="8" fillId="3" borderId="12" xfId="0" applyFont="1" applyFill="1" applyBorder="1" applyAlignment="1">
      <alignment horizontal="center" wrapText="1"/>
    </xf>
    <xf numFmtId="0" fontId="8" fillId="3" borderId="16" xfId="0" applyFont="1" applyFill="1" applyBorder="1" applyAlignment="1">
      <alignment horizontal="center" wrapText="1"/>
    </xf>
    <xf numFmtId="0" fontId="18" fillId="0" borderId="0" xfId="0" applyFont="1" applyFill="1" applyBorder="1"/>
    <xf numFmtId="3" fontId="19" fillId="0" borderId="0" xfId="1" applyNumberFormat="1" applyFont="1" applyFill="1" applyBorder="1"/>
    <xf numFmtId="164" fontId="8" fillId="2" borderId="5" xfId="0" applyNumberFormat="1" applyFont="1" applyFill="1" applyBorder="1" applyAlignment="1">
      <alignment horizontal="center"/>
    </xf>
    <xf numFmtId="9" fontId="8" fillId="2" borderId="7" xfId="0" applyNumberFormat="1" applyFont="1" applyFill="1" applyBorder="1" applyAlignment="1">
      <alignment horizontal="center"/>
    </xf>
    <xf numFmtId="9" fontId="8" fillId="2" borderId="7" xfId="4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10" fillId="2" borderId="5" xfId="0" applyFont="1" applyFill="1" applyBorder="1"/>
    <xf numFmtId="164" fontId="8" fillId="2" borderId="10" xfId="0" applyNumberFormat="1" applyFont="1" applyFill="1" applyBorder="1" applyAlignment="1">
      <alignment horizontal="center"/>
    </xf>
    <xf numFmtId="3" fontId="8" fillId="2" borderId="3" xfId="1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164" fontId="8" fillId="3" borderId="2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9" fontId="8" fillId="2" borderId="3" xfId="0" applyNumberFormat="1" applyFont="1" applyFill="1" applyBorder="1" applyAlignment="1">
      <alignment horizontal="center"/>
    </xf>
    <xf numFmtId="9" fontId="8" fillId="2" borderId="3" xfId="4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3" xfId="0" applyFont="1" applyFill="1" applyBorder="1"/>
    <xf numFmtId="164" fontId="8" fillId="2" borderId="1" xfId="0" applyNumberFormat="1" applyFont="1" applyFill="1" applyBorder="1"/>
    <xf numFmtId="164" fontId="8" fillId="2" borderId="4" xfId="0" applyNumberFormat="1" applyFont="1" applyFill="1" applyBorder="1"/>
    <xf numFmtId="9" fontId="8" fillId="2" borderId="5" xfId="4" quotePrefix="1" applyFont="1" applyFill="1" applyBorder="1"/>
    <xf numFmtId="9" fontId="8" fillId="2" borderId="12" xfId="4" quotePrefix="1" applyFont="1" applyFill="1" applyBorder="1"/>
    <xf numFmtId="9" fontId="8" fillId="2" borderId="16" xfId="4" quotePrefix="1" applyFont="1" applyFill="1" applyBorder="1"/>
    <xf numFmtId="9" fontId="8" fillId="2" borderId="6" xfId="4" quotePrefix="1" applyFont="1" applyFill="1" applyBorder="1"/>
    <xf numFmtId="9" fontId="8" fillId="2" borderId="11" xfId="4" quotePrefix="1" applyFont="1" applyFill="1" applyBorder="1"/>
    <xf numFmtId="9" fontId="8" fillId="2" borderId="18" xfId="4" quotePrefix="1" applyFont="1" applyFill="1" applyBorder="1"/>
    <xf numFmtId="3" fontId="8" fillId="2" borderId="7" xfId="6" applyNumberFormat="1" applyFont="1" applyFill="1" applyBorder="1"/>
    <xf numFmtId="3" fontId="8" fillId="2" borderId="0" xfId="6" applyNumberFormat="1" applyFont="1" applyFill="1" applyBorder="1"/>
    <xf numFmtId="3" fontId="8" fillId="2" borderId="16" xfId="6" applyNumberFormat="1" applyFont="1" applyFill="1" applyBorder="1"/>
    <xf numFmtId="3" fontId="8" fillId="2" borderId="17" xfId="6" applyNumberFormat="1" applyFont="1" applyFill="1" applyBorder="1"/>
    <xf numFmtId="3" fontId="8" fillId="2" borderId="12" xfId="6" applyNumberFormat="1" applyFont="1" applyFill="1" applyBorder="1"/>
    <xf numFmtId="3" fontId="8" fillId="2" borderId="11" xfId="6" applyNumberFormat="1" applyFont="1" applyFill="1" applyBorder="1"/>
    <xf numFmtId="3" fontId="8" fillId="2" borderId="18" xfId="6" applyNumberFormat="1" applyFont="1" applyFill="1" applyBorder="1"/>
    <xf numFmtId="9" fontId="8" fillId="2" borderId="12" xfId="7" applyFont="1" applyFill="1" applyBorder="1"/>
    <xf numFmtId="9" fontId="8" fillId="2" borderId="16" xfId="7" applyFont="1" applyFill="1" applyBorder="1"/>
    <xf numFmtId="9" fontId="8" fillId="2" borderId="11" xfId="7" applyFont="1" applyFill="1" applyBorder="1"/>
    <xf numFmtId="9" fontId="8" fillId="2" borderId="18" xfId="7" applyFont="1" applyFill="1" applyBorder="1"/>
    <xf numFmtId="3" fontId="8" fillId="2" borderId="6" xfId="6" applyNumberFormat="1" applyFont="1" applyFill="1" applyBorder="1"/>
    <xf numFmtId="3" fontId="8" fillId="2" borderId="5" xfId="6" applyNumberFormat="1" applyFont="1" applyFill="1" applyBorder="1"/>
    <xf numFmtId="9" fontId="8" fillId="2" borderId="5" xfId="7" quotePrefix="1" applyFont="1" applyFill="1" applyBorder="1"/>
    <xf numFmtId="9" fontId="8" fillId="2" borderId="12" xfId="7" quotePrefix="1" applyFont="1" applyFill="1" applyBorder="1"/>
    <xf numFmtId="9" fontId="8" fillId="2" borderId="16" xfId="7" quotePrefix="1" applyFont="1" applyFill="1" applyBorder="1"/>
    <xf numFmtId="9" fontId="8" fillId="2" borderId="6" xfId="7" quotePrefix="1" applyFont="1" applyFill="1" applyBorder="1"/>
    <xf numFmtId="9" fontId="8" fillId="2" borderId="11" xfId="7" quotePrefix="1" applyFont="1" applyFill="1" applyBorder="1"/>
    <xf numFmtId="9" fontId="8" fillId="2" borderId="18" xfId="7" quotePrefix="1" applyFont="1" applyFill="1" applyBorder="1"/>
    <xf numFmtId="0" fontId="9" fillId="0" borderId="0" xfId="0" applyFont="1" applyBorder="1" applyAlignment="1">
      <alignment horizontal="center" wrapText="1"/>
    </xf>
    <xf numFmtId="164" fontId="12" fillId="4" borderId="19" xfId="0" applyNumberFormat="1" applyFont="1" applyFill="1" applyBorder="1" applyAlignment="1">
      <alignment horizontal="center"/>
    </xf>
    <xf numFmtId="164" fontId="12" fillId="4" borderId="0" xfId="0" applyNumberFormat="1" applyFont="1" applyFill="1" applyBorder="1" applyAlignment="1">
      <alignment horizontal="center"/>
    </xf>
  </cellXfs>
  <cellStyles count="8">
    <cellStyle name="Comma" xfId="1" builtinId="3"/>
    <cellStyle name="Comma 2" xfId="2" xr:uid="{00000000-0005-0000-0000-000001000000}"/>
    <cellStyle name="Comma 3" xfId="6" xr:uid="{CF3059B7-FFCF-4607-B541-291913C8A159}"/>
    <cellStyle name="Normal" xfId="0" builtinId="0"/>
    <cellStyle name="Normal 2" xfId="3" xr:uid="{00000000-0005-0000-0000-000003000000}"/>
    <cellStyle name="Normal 3" xfId="5" xr:uid="{B099148A-7A39-4200-A030-137D49484CB5}"/>
    <cellStyle name="Percent" xfId="4" builtinId="5"/>
    <cellStyle name="Percent 2" xfId="7" xr:uid="{54EAADB9-7FA0-4D24-A827-9F59D990A4A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32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'DEC 20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20 MOS estimates'!$D$19:$H$19</c:f>
              <c:numCache>
                <c:formatCode>#,##0</c:formatCode>
                <c:ptCount val="5"/>
                <c:pt idx="0">
                  <c:v>-7369.5</c:v>
                </c:pt>
                <c:pt idx="1">
                  <c:v>-1506.18021</c:v>
                </c:pt>
                <c:pt idx="2">
                  <c:v>-922</c:v>
                </c:pt>
                <c:pt idx="3">
                  <c:v>7</c:v>
                </c:pt>
                <c:pt idx="4">
                  <c:v>-89.5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B5-4CE4-9734-5B7DEDD414A5}"/>
            </c:ext>
          </c:extLst>
        </c:ser>
        <c:ser>
          <c:idx val="1"/>
          <c:order val="1"/>
          <c:tx>
            <c:strRef>
              <c:f>'DEC 20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20 MOS estimates'!$D$20:$H$20</c:f>
              <c:numCache>
                <c:formatCode>#,##0</c:formatCode>
                <c:ptCount val="5"/>
                <c:pt idx="0">
                  <c:v>-14488.5</c:v>
                </c:pt>
                <c:pt idx="1">
                  <c:v>-3817.5802450000001</c:v>
                </c:pt>
                <c:pt idx="2">
                  <c:v>-3082</c:v>
                </c:pt>
                <c:pt idx="3">
                  <c:v>-885.5</c:v>
                </c:pt>
                <c:pt idx="4">
                  <c:v>-2470.5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B5-4CE4-9734-5B7DEDD414A5}"/>
            </c:ext>
          </c:extLst>
        </c:ser>
        <c:ser>
          <c:idx val="2"/>
          <c:order val="2"/>
          <c:tx>
            <c:strRef>
              <c:f>'DEC 20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20 MOS estimates'!$D$21:$H$21</c:f>
              <c:numCache>
                <c:formatCode>#,##0</c:formatCode>
                <c:ptCount val="5"/>
                <c:pt idx="0">
                  <c:v>-28638</c:v>
                </c:pt>
                <c:pt idx="1">
                  <c:v>-16031.44627</c:v>
                </c:pt>
                <c:pt idx="2">
                  <c:v>-10595</c:v>
                </c:pt>
                <c:pt idx="3">
                  <c:v>-4974</c:v>
                </c:pt>
                <c:pt idx="4">
                  <c:v>-6943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B5-4CE4-9734-5B7DEDD414A5}"/>
            </c:ext>
          </c:extLst>
        </c:ser>
        <c:ser>
          <c:idx val="3"/>
          <c:order val="3"/>
          <c:tx>
            <c:strRef>
              <c:f>'DEC 20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'DEC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20 MOS estimates'!$D$22:$H$22</c:f>
              <c:numCache>
                <c:formatCode>#,##0</c:formatCode>
                <c:ptCount val="5"/>
                <c:pt idx="0">
                  <c:v>-2948.4193548387098</c:v>
                </c:pt>
                <c:pt idx="1">
                  <c:v>216.34235354838623</c:v>
                </c:pt>
                <c:pt idx="2">
                  <c:v>251.09677419354838</c:v>
                </c:pt>
                <c:pt idx="3">
                  <c:v>-185.41935483870967</c:v>
                </c:pt>
                <c:pt idx="4">
                  <c:v>1096.8387096774193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B5-4CE4-9734-5B7DEDD414A5}"/>
            </c:ext>
          </c:extLst>
        </c:ser>
        <c:ser>
          <c:idx val="4"/>
          <c:order val="4"/>
          <c:tx>
            <c:strRef>
              <c:f>'DEC 20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'DEC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20 MOS estimates'!$D$26:$H$26</c:f>
              <c:numCache>
                <c:formatCode>#,##0</c:formatCode>
                <c:ptCount val="5"/>
                <c:pt idx="0">
                  <c:v>-2826</c:v>
                </c:pt>
                <c:pt idx="1">
                  <c:v>645.99962000000005</c:v>
                </c:pt>
                <c:pt idx="2">
                  <c:v>587</c:v>
                </c:pt>
                <c:pt idx="3">
                  <c:v>42</c:v>
                </c:pt>
                <c:pt idx="4">
                  <c:v>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B5-4CE4-9734-5B7DEDD414A5}"/>
            </c:ext>
          </c:extLst>
        </c:ser>
        <c:ser>
          <c:idx val="5"/>
          <c:order val="5"/>
          <c:tx>
            <c:strRef>
              <c:f>'DEC 20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20 MOS estimates'!$D$15:$H$15</c:f>
              <c:numCache>
                <c:formatCode>#,##0</c:formatCode>
                <c:ptCount val="5"/>
                <c:pt idx="0">
                  <c:v>14542</c:v>
                </c:pt>
                <c:pt idx="1">
                  <c:v>8945.59375</c:v>
                </c:pt>
                <c:pt idx="2">
                  <c:v>6068</c:v>
                </c:pt>
                <c:pt idx="3">
                  <c:v>519</c:v>
                </c:pt>
                <c:pt idx="4">
                  <c:v>10460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B5-4CE4-9734-5B7DEDD414A5}"/>
            </c:ext>
          </c:extLst>
        </c:ser>
        <c:ser>
          <c:idx val="10"/>
          <c:order val="6"/>
          <c:tx>
            <c:strRef>
              <c:f>'DEC 20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'DEC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20 MOS estimates'!$D$16:$H$16</c:f>
              <c:numCache>
                <c:formatCode>#,##0</c:formatCode>
                <c:ptCount val="5"/>
                <c:pt idx="0">
                  <c:v>8881</c:v>
                </c:pt>
                <c:pt idx="1">
                  <c:v>4661.4997400000002</c:v>
                </c:pt>
                <c:pt idx="2">
                  <c:v>3387</c:v>
                </c:pt>
                <c:pt idx="3">
                  <c:v>127.5</c:v>
                </c:pt>
                <c:pt idx="4">
                  <c:v>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B5-4CE4-9734-5B7DEDD414A5}"/>
            </c:ext>
          </c:extLst>
        </c:ser>
        <c:ser>
          <c:idx val="11"/>
          <c:order val="7"/>
          <c:tx>
            <c:strRef>
              <c:f>'DEC 20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'DEC 20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'DEC 20 MOS estimates'!$D$17:$H$17</c:f>
              <c:numCache>
                <c:formatCode>#,##0</c:formatCode>
                <c:ptCount val="5"/>
                <c:pt idx="0">
                  <c:v>1399.5</c:v>
                </c:pt>
                <c:pt idx="1">
                  <c:v>2278.1562050000002</c:v>
                </c:pt>
                <c:pt idx="2">
                  <c:v>1813.5</c:v>
                </c:pt>
                <c:pt idx="3">
                  <c:v>62</c:v>
                </c:pt>
                <c:pt idx="4">
                  <c:v>2339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B5-4CE4-9734-5B7DEDD41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768719600"/>
        <c:axId val="768719992"/>
      </c:lineChart>
      <c:catAx>
        <c:axId val="76871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687199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96540205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87196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44476258644"/>
          <c:w val="0.457570303712036"/>
          <c:h val="0.146452815557146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'DEC 20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'DEC 20 MOS estimates'!$K$5:$K$35</c:f>
              <c:numCache>
                <c:formatCode>#,##0</c:formatCode>
                <c:ptCount val="31"/>
                <c:pt idx="0">
                  <c:v>14542</c:v>
                </c:pt>
                <c:pt idx="1">
                  <c:v>10073</c:v>
                </c:pt>
                <c:pt idx="2">
                  <c:v>7689</c:v>
                </c:pt>
                <c:pt idx="3">
                  <c:v>6123</c:v>
                </c:pt>
                <c:pt idx="4">
                  <c:v>5093</c:v>
                </c:pt>
                <c:pt idx="5">
                  <c:v>3902</c:v>
                </c:pt>
                <c:pt idx="6">
                  <c:v>2226</c:v>
                </c:pt>
                <c:pt idx="7">
                  <c:v>1710</c:v>
                </c:pt>
                <c:pt idx="8">
                  <c:v>1089</c:v>
                </c:pt>
                <c:pt idx="9">
                  <c:v>423</c:v>
                </c:pt>
                <c:pt idx="10">
                  <c:v>0</c:v>
                </c:pt>
                <c:pt idx="11">
                  <c:v>-342</c:v>
                </c:pt>
                <c:pt idx="12">
                  <c:v>-939</c:v>
                </c:pt>
                <c:pt idx="13">
                  <c:v>-1278</c:v>
                </c:pt>
                <c:pt idx="14">
                  <c:v>-1615</c:v>
                </c:pt>
                <c:pt idx="15">
                  <c:v>-2826</c:v>
                </c:pt>
                <c:pt idx="16">
                  <c:v>-3086</c:v>
                </c:pt>
                <c:pt idx="17">
                  <c:v>-3547</c:v>
                </c:pt>
                <c:pt idx="18">
                  <c:v>-4120</c:v>
                </c:pt>
                <c:pt idx="19">
                  <c:v>-4738</c:v>
                </c:pt>
                <c:pt idx="20">
                  <c:v>-5638</c:v>
                </c:pt>
                <c:pt idx="21">
                  <c:v>-6328</c:v>
                </c:pt>
                <c:pt idx="22">
                  <c:v>-7055</c:v>
                </c:pt>
                <c:pt idx="23">
                  <c:v>-7684</c:v>
                </c:pt>
                <c:pt idx="24">
                  <c:v>-8292</c:v>
                </c:pt>
                <c:pt idx="25">
                  <c:v>-8820</c:v>
                </c:pt>
                <c:pt idx="26">
                  <c:v>-9368</c:v>
                </c:pt>
                <c:pt idx="27">
                  <c:v>-10980</c:v>
                </c:pt>
                <c:pt idx="28">
                  <c:v>-13672</c:v>
                </c:pt>
                <c:pt idx="29">
                  <c:v>-15305</c:v>
                </c:pt>
                <c:pt idx="30">
                  <c:v>-28638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C88-40B6-B66E-1487A7A4F503}"/>
            </c:ext>
          </c:extLst>
        </c:ser>
        <c:ser>
          <c:idx val="1"/>
          <c:order val="1"/>
          <c:tx>
            <c:strRef>
              <c:f>'DEC 20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'DEC 20 MOS estimates'!$L$5:$L$35</c:f>
              <c:numCache>
                <c:formatCode>#,##0</c:formatCode>
                <c:ptCount val="31"/>
                <c:pt idx="0">
                  <c:v>8945.59375</c:v>
                </c:pt>
                <c:pt idx="1">
                  <c:v>4968.9999200000002</c:v>
                </c:pt>
                <c:pt idx="2">
                  <c:v>4353.9995600000002</c:v>
                </c:pt>
                <c:pt idx="3">
                  <c:v>3876.3521099999998</c:v>
                </c:pt>
                <c:pt idx="4">
                  <c:v>3494.9996900000001</c:v>
                </c:pt>
                <c:pt idx="5">
                  <c:v>2949.9883100000002</c:v>
                </c:pt>
                <c:pt idx="6">
                  <c:v>2535.9997600000002</c:v>
                </c:pt>
                <c:pt idx="7">
                  <c:v>2397.9999200000002</c:v>
                </c:pt>
                <c:pt idx="8">
                  <c:v>2158.3124899999998</c:v>
                </c:pt>
                <c:pt idx="9">
                  <c:v>1984.47461</c:v>
                </c:pt>
                <c:pt idx="10">
                  <c:v>1700.2129</c:v>
                </c:pt>
                <c:pt idx="11">
                  <c:v>1583.60204</c:v>
                </c:pt>
                <c:pt idx="12">
                  <c:v>1530.8775599999999</c:v>
                </c:pt>
                <c:pt idx="13">
                  <c:v>1185.11717</c:v>
                </c:pt>
                <c:pt idx="14">
                  <c:v>934.87356</c:v>
                </c:pt>
                <c:pt idx="15">
                  <c:v>645.99962000000005</c:v>
                </c:pt>
                <c:pt idx="16">
                  <c:v>469.30342000000002</c:v>
                </c:pt>
                <c:pt idx="17">
                  <c:v>316.06833999999998</c:v>
                </c:pt>
                <c:pt idx="18">
                  <c:v>4.8492300000000004</c:v>
                </c:pt>
                <c:pt idx="19">
                  <c:v>-271.73237999999998</c:v>
                </c:pt>
                <c:pt idx="20">
                  <c:v>-527.99977000000001</c:v>
                </c:pt>
                <c:pt idx="21">
                  <c:v>-849.99951999999996</c:v>
                </c:pt>
                <c:pt idx="22">
                  <c:v>-1222.3596199999999</c:v>
                </c:pt>
                <c:pt idx="23">
                  <c:v>-1790.0008</c:v>
                </c:pt>
                <c:pt idx="24">
                  <c:v>-2202.7343799999999</c:v>
                </c:pt>
                <c:pt idx="25">
                  <c:v>-2697.9668000000001</c:v>
                </c:pt>
                <c:pt idx="26">
                  <c:v>-2851.6113300000002</c:v>
                </c:pt>
                <c:pt idx="27">
                  <c:v>-3249.99964</c:v>
                </c:pt>
                <c:pt idx="28">
                  <c:v>-3591.1113500000001</c:v>
                </c:pt>
                <c:pt idx="29">
                  <c:v>-4044.0491400000001</c:v>
                </c:pt>
                <c:pt idx="30">
                  <c:v>-16031.44627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C88-40B6-B66E-1487A7A4F503}"/>
            </c:ext>
          </c:extLst>
        </c:ser>
        <c:ser>
          <c:idx val="2"/>
          <c:order val="2"/>
          <c:tx>
            <c:strRef>
              <c:f>'DEC 20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'DEC 20 MOS estimates'!$M$5:$M$35</c:f>
              <c:numCache>
                <c:formatCode>#,##0</c:formatCode>
                <c:ptCount val="31"/>
                <c:pt idx="0">
                  <c:v>6068</c:v>
                </c:pt>
                <c:pt idx="1">
                  <c:v>3741</c:v>
                </c:pt>
                <c:pt idx="2">
                  <c:v>3033</c:v>
                </c:pt>
                <c:pt idx="3">
                  <c:v>2971</c:v>
                </c:pt>
                <c:pt idx="4">
                  <c:v>2703</c:v>
                </c:pt>
                <c:pt idx="5">
                  <c:v>2217</c:v>
                </c:pt>
                <c:pt idx="6">
                  <c:v>2083</c:v>
                </c:pt>
                <c:pt idx="7">
                  <c:v>1908</c:v>
                </c:pt>
                <c:pt idx="8">
                  <c:v>1719</c:v>
                </c:pt>
                <c:pt idx="9">
                  <c:v>1481</c:v>
                </c:pt>
                <c:pt idx="10">
                  <c:v>1410</c:v>
                </c:pt>
                <c:pt idx="11">
                  <c:v>1248</c:v>
                </c:pt>
                <c:pt idx="12">
                  <c:v>1035</c:v>
                </c:pt>
                <c:pt idx="13">
                  <c:v>902</c:v>
                </c:pt>
                <c:pt idx="14">
                  <c:v>741</c:v>
                </c:pt>
                <c:pt idx="15">
                  <c:v>587</c:v>
                </c:pt>
                <c:pt idx="16">
                  <c:v>490</c:v>
                </c:pt>
                <c:pt idx="17">
                  <c:v>256</c:v>
                </c:pt>
                <c:pt idx="18">
                  <c:v>51</c:v>
                </c:pt>
                <c:pt idx="19">
                  <c:v>-44</c:v>
                </c:pt>
                <c:pt idx="20">
                  <c:v>-252</c:v>
                </c:pt>
                <c:pt idx="21">
                  <c:v>-471</c:v>
                </c:pt>
                <c:pt idx="22">
                  <c:v>-779</c:v>
                </c:pt>
                <c:pt idx="23">
                  <c:v>-1065</c:v>
                </c:pt>
                <c:pt idx="24">
                  <c:v>-1241</c:v>
                </c:pt>
                <c:pt idx="25">
                  <c:v>-1745</c:v>
                </c:pt>
                <c:pt idx="26">
                  <c:v>-1965</c:v>
                </c:pt>
                <c:pt idx="27">
                  <c:v>-2539</c:v>
                </c:pt>
                <c:pt idx="28">
                  <c:v>-2766</c:v>
                </c:pt>
                <c:pt idx="29">
                  <c:v>-3398</c:v>
                </c:pt>
                <c:pt idx="30">
                  <c:v>-10595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88-40B6-B66E-1487A7A4F503}"/>
            </c:ext>
          </c:extLst>
        </c:ser>
        <c:ser>
          <c:idx val="3"/>
          <c:order val="3"/>
          <c:tx>
            <c:strRef>
              <c:f>'DEC 20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'DEC 20 MOS estimates'!$N$5:$N$35</c:f>
              <c:numCache>
                <c:formatCode>#,##0</c:formatCode>
                <c:ptCount val="31"/>
                <c:pt idx="0">
                  <c:v>519</c:v>
                </c:pt>
                <c:pt idx="1">
                  <c:v>148</c:v>
                </c:pt>
                <c:pt idx="2">
                  <c:v>107</c:v>
                </c:pt>
                <c:pt idx="3">
                  <c:v>89</c:v>
                </c:pt>
                <c:pt idx="4">
                  <c:v>76</c:v>
                </c:pt>
                <c:pt idx="5">
                  <c:v>70</c:v>
                </c:pt>
                <c:pt idx="6">
                  <c:v>67</c:v>
                </c:pt>
                <c:pt idx="7">
                  <c:v>63</c:v>
                </c:pt>
                <c:pt idx="8">
                  <c:v>61</c:v>
                </c:pt>
                <c:pt idx="9">
                  <c:v>59</c:v>
                </c:pt>
                <c:pt idx="10">
                  <c:v>55</c:v>
                </c:pt>
                <c:pt idx="11">
                  <c:v>54</c:v>
                </c:pt>
                <c:pt idx="12">
                  <c:v>53</c:v>
                </c:pt>
                <c:pt idx="13">
                  <c:v>50</c:v>
                </c:pt>
                <c:pt idx="14">
                  <c:v>48</c:v>
                </c:pt>
                <c:pt idx="15">
                  <c:v>42</c:v>
                </c:pt>
                <c:pt idx="16">
                  <c:v>39</c:v>
                </c:pt>
                <c:pt idx="17">
                  <c:v>35</c:v>
                </c:pt>
                <c:pt idx="18">
                  <c:v>34</c:v>
                </c:pt>
                <c:pt idx="19">
                  <c:v>32</c:v>
                </c:pt>
                <c:pt idx="20">
                  <c:v>23</c:v>
                </c:pt>
                <c:pt idx="21">
                  <c:v>16</c:v>
                </c:pt>
                <c:pt idx="22">
                  <c:v>10</c:v>
                </c:pt>
                <c:pt idx="23">
                  <c:v>4</c:v>
                </c:pt>
                <c:pt idx="24">
                  <c:v>-41</c:v>
                </c:pt>
                <c:pt idx="25">
                  <c:v>-123</c:v>
                </c:pt>
                <c:pt idx="26">
                  <c:v>-272</c:v>
                </c:pt>
                <c:pt idx="27">
                  <c:v>-321</c:v>
                </c:pt>
                <c:pt idx="28">
                  <c:v>-627</c:v>
                </c:pt>
                <c:pt idx="29">
                  <c:v>-1144</c:v>
                </c:pt>
                <c:pt idx="30">
                  <c:v>-4974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EC88-40B6-B66E-1487A7A4F503}"/>
            </c:ext>
          </c:extLst>
        </c:ser>
        <c:ser>
          <c:idx val="4"/>
          <c:order val="4"/>
          <c:tx>
            <c:strRef>
              <c:f>'DEC 20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'DEC 20 MOS estimates'!$O$5:$O$35</c:f>
              <c:numCache>
                <c:formatCode>#,##0</c:formatCode>
                <c:ptCount val="31"/>
                <c:pt idx="0">
                  <c:v>10460</c:v>
                </c:pt>
                <c:pt idx="1">
                  <c:v>4786</c:v>
                </c:pt>
                <c:pt idx="2">
                  <c:v>4336</c:v>
                </c:pt>
                <c:pt idx="3">
                  <c:v>3459</c:v>
                </c:pt>
                <c:pt idx="4">
                  <c:v>3230</c:v>
                </c:pt>
                <c:pt idx="5">
                  <c:v>2935</c:v>
                </c:pt>
                <c:pt idx="6">
                  <c:v>2771</c:v>
                </c:pt>
                <c:pt idx="7">
                  <c:v>2525</c:v>
                </c:pt>
                <c:pt idx="8">
                  <c:v>2153</c:v>
                </c:pt>
                <c:pt idx="9">
                  <c:v>1964</c:v>
                </c:pt>
                <c:pt idx="10">
                  <c:v>1839</c:v>
                </c:pt>
                <c:pt idx="11">
                  <c:v>1729</c:v>
                </c:pt>
                <c:pt idx="12">
                  <c:v>1610</c:v>
                </c:pt>
                <c:pt idx="13">
                  <c:v>1404</c:v>
                </c:pt>
                <c:pt idx="14">
                  <c:v>1287</c:v>
                </c:pt>
                <c:pt idx="15">
                  <c:v>1127</c:v>
                </c:pt>
                <c:pt idx="16">
                  <c:v>891</c:v>
                </c:pt>
                <c:pt idx="17">
                  <c:v>730</c:v>
                </c:pt>
                <c:pt idx="18">
                  <c:v>510</c:v>
                </c:pt>
                <c:pt idx="19">
                  <c:v>456</c:v>
                </c:pt>
                <c:pt idx="20">
                  <c:v>313</c:v>
                </c:pt>
                <c:pt idx="21">
                  <c:v>126</c:v>
                </c:pt>
                <c:pt idx="22">
                  <c:v>-17</c:v>
                </c:pt>
                <c:pt idx="23">
                  <c:v>-162</c:v>
                </c:pt>
                <c:pt idx="24">
                  <c:v>-566</c:v>
                </c:pt>
                <c:pt idx="25">
                  <c:v>-1034</c:v>
                </c:pt>
                <c:pt idx="26">
                  <c:v>-1250</c:v>
                </c:pt>
                <c:pt idx="27">
                  <c:v>-1726</c:v>
                </c:pt>
                <c:pt idx="28">
                  <c:v>-1970</c:v>
                </c:pt>
                <c:pt idx="29">
                  <c:v>-2971</c:v>
                </c:pt>
                <c:pt idx="30">
                  <c:v>-6943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88-40B6-B66E-1487A7A4F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515936"/>
        <c:axId val="763516328"/>
      </c:lineChart>
      <c:catAx>
        <c:axId val="763515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43861184023"/>
              <c:y val="0.937435496001596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6328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76351632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5.1810090405365994E-2"/>
              <c:y val="0.41317922978925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35159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81714785653"/>
          <c:y val="0.74157265429540609"/>
          <c:w val="0.66537556138815979"/>
          <c:h val="0.142346241807493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'JAN 21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21 MOS estimates'!$D$19:$H$19</c:f>
              <c:numCache>
                <c:formatCode>#,##0</c:formatCode>
                <c:ptCount val="5"/>
                <c:pt idx="0">
                  <c:v>-8856.5</c:v>
                </c:pt>
                <c:pt idx="1">
                  <c:v>44.469094999999996</c:v>
                </c:pt>
                <c:pt idx="2">
                  <c:v>-1993</c:v>
                </c:pt>
                <c:pt idx="3">
                  <c:v>-73</c:v>
                </c:pt>
                <c:pt idx="4">
                  <c:v>-1989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79-43D8-A0A0-B60DAF899AD8}"/>
            </c:ext>
          </c:extLst>
        </c:ser>
        <c:ser>
          <c:idx val="1"/>
          <c:order val="1"/>
          <c:tx>
            <c:strRef>
              <c:f>'JAN 21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21 MOS estimates'!$D$20:$H$20</c:f>
              <c:numCache>
                <c:formatCode>#,##0</c:formatCode>
                <c:ptCount val="5"/>
                <c:pt idx="0">
                  <c:v>-17236</c:v>
                </c:pt>
                <c:pt idx="1">
                  <c:v>-2439.4560650000003</c:v>
                </c:pt>
                <c:pt idx="2">
                  <c:v>-3654.5</c:v>
                </c:pt>
                <c:pt idx="3">
                  <c:v>-1798.5</c:v>
                </c:pt>
                <c:pt idx="4">
                  <c:v>-4760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79-43D8-A0A0-B60DAF899AD8}"/>
            </c:ext>
          </c:extLst>
        </c:ser>
        <c:ser>
          <c:idx val="2"/>
          <c:order val="2"/>
          <c:tx>
            <c:strRef>
              <c:f>'JAN 21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21 MOS estimates'!$D$21:$H$21</c:f>
              <c:numCache>
                <c:formatCode>#,##0</c:formatCode>
                <c:ptCount val="5"/>
                <c:pt idx="0">
                  <c:v>-40396</c:v>
                </c:pt>
                <c:pt idx="1">
                  <c:v>-18654.902199999</c:v>
                </c:pt>
                <c:pt idx="2">
                  <c:v>-10302</c:v>
                </c:pt>
                <c:pt idx="3">
                  <c:v>-5941</c:v>
                </c:pt>
                <c:pt idx="4">
                  <c:v>-7263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79-43D8-A0A0-B60DAF899AD8}"/>
            </c:ext>
          </c:extLst>
        </c:ser>
        <c:ser>
          <c:idx val="3"/>
          <c:order val="3"/>
          <c:tx>
            <c:strRef>
              <c:f>'JAN 21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'JAN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21 MOS estimates'!$D$22:$H$22</c:f>
              <c:numCache>
                <c:formatCode>#,##0</c:formatCode>
                <c:ptCount val="5"/>
                <c:pt idx="0">
                  <c:v>-4774.1290322580644</c:v>
                </c:pt>
                <c:pt idx="1">
                  <c:v>576.8570109677737</c:v>
                </c:pt>
                <c:pt idx="2">
                  <c:v>-453.25806451612902</c:v>
                </c:pt>
                <c:pt idx="3">
                  <c:v>-279.35483870967744</c:v>
                </c:pt>
                <c:pt idx="4">
                  <c:v>73.451612903225808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79-43D8-A0A0-B60DAF899AD8}"/>
            </c:ext>
          </c:extLst>
        </c:ser>
        <c:ser>
          <c:idx val="4"/>
          <c:order val="4"/>
          <c:tx>
            <c:strRef>
              <c:f>'JAN 21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'JAN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21 MOS estimates'!$D$26:$H$26</c:f>
              <c:numCache>
                <c:formatCode>#,##0</c:formatCode>
                <c:ptCount val="5"/>
                <c:pt idx="0">
                  <c:v>-4196</c:v>
                </c:pt>
                <c:pt idx="1">
                  <c:v>1128.2936</c:v>
                </c:pt>
                <c:pt idx="2">
                  <c:v>-105</c:v>
                </c:pt>
                <c:pt idx="3">
                  <c:v>38</c:v>
                </c:pt>
                <c:pt idx="4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779-43D8-A0A0-B60DAF899AD8}"/>
            </c:ext>
          </c:extLst>
        </c:ser>
        <c:ser>
          <c:idx val="5"/>
          <c:order val="5"/>
          <c:tx>
            <c:strRef>
              <c:f>'JAN 21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21 MOS estimates'!$D$15:$H$15</c:f>
              <c:numCache>
                <c:formatCode>#,##0</c:formatCode>
                <c:ptCount val="5"/>
                <c:pt idx="0">
                  <c:v>19788</c:v>
                </c:pt>
                <c:pt idx="1">
                  <c:v>5345.5113199999996</c:v>
                </c:pt>
                <c:pt idx="2">
                  <c:v>6682</c:v>
                </c:pt>
                <c:pt idx="3">
                  <c:v>1517</c:v>
                </c:pt>
                <c:pt idx="4">
                  <c:v>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79-43D8-A0A0-B60DAF899AD8}"/>
            </c:ext>
          </c:extLst>
        </c:ser>
        <c:ser>
          <c:idx val="10"/>
          <c:order val="6"/>
          <c:tx>
            <c:strRef>
              <c:f>'JAN 21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'JAN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21 MOS estimates'!$D$16:$H$16</c:f>
              <c:numCache>
                <c:formatCode>#,##0</c:formatCode>
                <c:ptCount val="5"/>
                <c:pt idx="0">
                  <c:v>7569.5</c:v>
                </c:pt>
                <c:pt idx="1">
                  <c:v>4052.4645949999999</c:v>
                </c:pt>
                <c:pt idx="2">
                  <c:v>2925</c:v>
                </c:pt>
                <c:pt idx="3">
                  <c:v>196.5</c:v>
                </c:pt>
                <c:pt idx="4">
                  <c:v>4471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779-43D8-A0A0-B60DAF899AD8}"/>
            </c:ext>
          </c:extLst>
        </c:ser>
        <c:ser>
          <c:idx val="11"/>
          <c:order val="7"/>
          <c:tx>
            <c:strRef>
              <c:f>'JAN 21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'JAN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'JAN 21 MOS estimates'!$D$17:$H$17</c:f>
              <c:numCache>
                <c:formatCode>#,##0</c:formatCode>
                <c:ptCount val="5"/>
                <c:pt idx="0">
                  <c:v>735</c:v>
                </c:pt>
                <c:pt idx="1">
                  <c:v>2213.4454699999997</c:v>
                </c:pt>
                <c:pt idx="2">
                  <c:v>1131.5</c:v>
                </c:pt>
                <c:pt idx="3">
                  <c:v>70.5</c:v>
                </c:pt>
                <c:pt idx="4">
                  <c:v>2245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779-43D8-A0A0-B60DAF899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21904"/>
        <c:axId val="887122296"/>
      </c:lineChart>
      <c:catAx>
        <c:axId val="88712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2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222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19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'JAN 21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'JAN 21 MOS estimates'!$K$5:$K$35</c:f>
              <c:numCache>
                <c:formatCode>#,##0</c:formatCode>
                <c:ptCount val="31"/>
                <c:pt idx="0">
                  <c:v>19788</c:v>
                </c:pt>
                <c:pt idx="1">
                  <c:v>8368</c:v>
                </c:pt>
                <c:pt idx="2">
                  <c:v>6771</c:v>
                </c:pt>
                <c:pt idx="3">
                  <c:v>5431</c:v>
                </c:pt>
                <c:pt idx="4">
                  <c:v>4454</c:v>
                </c:pt>
                <c:pt idx="5">
                  <c:v>3110</c:v>
                </c:pt>
                <c:pt idx="6">
                  <c:v>2042</c:v>
                </c:pt>
                <c:pt idx="7">
                  <c:v>1118</c:v>
                </c:pt>
                <c:pt idx="8">
                  <c:v>352</c:v>
                </c:pt>
                <c:pt idx="9">
                  <c:v>-82</c:v>
                </c:pt>
                <c:pt idx="10">
                  <c:v>-700</c:v>
                </c:pt>
                <c:pt idx="11">
                  <c:v>-1556</c:v>
                </c:pt>
                <c:pt idx="12">
                  <c:v>-2453</c:v>
                </c:pt>
                <c:pt idx="13">
                  <c:v>-3309</c:v>
                </c:pt>
                <c:pt idx="14">
                  <c:v>-3792</c:v>
                </c:pt>
                <c:pt idx="15">
                  <c:v>-4196</c:v>
                </c:pt>
                <c:pt idx="16">
                  <c:v>-4599</c:v>
                </c:pt>
                <c:pt idx="17">
                  <c:v>-5732</c:v>
                </c:pt>
                <c:pt idx="18">
                  <c:v>-6056</c:v>
                </c:pt>
                <c:pt idx="19">
                  <c:v>-6674</c:v>
                </c:pt>
                <c:pt idx="20">
                  <c:v>-6905</c:v>
                </c:pt>
                <c:pt idx="21">
                  <c:v>-7315</c:v>
                </c:pt>
                <c:pt idx="22">
                  <c:v>-8263</c:v>
                </c:pt>
                <c:pt idx="23">
                  <c:v>-9450</c:v>
                </c:pt>
                <c:pt idx="24">
                  <c:v>-11473</c:v>
                </c:pt>
                <c:pt idx="25">
                  <c:v>-12393</c:v>
                </c:pt>
                <c:pt idx="26">
                  <c:v>-14201</c:v>
                </c:pt>
                <c:pt idx="27">
                  <c:v>-15415</c:v>
                </c:pt>
                <c:pt idx="28">
                  <c:v>-16158</c:v>
                </c:pt>
                <c:pt idx="29">
                  <c:v>-18314</c:v>
                </c:pt>
                <c:pt idx="30">
                  <c:v>-40396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D50-446E-8CC9-BFBD02DFB068}"/>
            </c:ext>
          </c:extLst>
        </c:ser>
        <c:ser>
          <c:idx val="1"/>
          <c:order val="1"/>
          <c:tx>
            <c:strRef>
              <c:f>'JAN 21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'JAN 21 MOS estimates'!$L$5:$L$35</c:f>
              <c:numCache>
                <c:formatCode>#,##0</c:formatCode>
                <c:ptCount val="31"/>
                <c:pt idx="0">
                  <c:v>5345.5113199999996</c:v>
                </c:pt>
                <c:pt idx="1">
                  <c:v>4323.94776</c:v>
                </c:pt>
                <c:pt idx="2">
                  <c:v>3780.9814299999998</c:v>
                </c:pt>
                <c:pt idx="3">
                  <c:v>3580.5217200000002</c:v>
                </c:pt>
                <c:pt idx="4">
                  <c:v>3240.00047</c:v>
                </c:pt>
                <c:pt idx="5">
                  <c:v>2940.9998700000001</c:v>
                </c:pt>
                <c:pt idx="6">
                  <c:v>2760.99946</c:v>
                </c:pt>
                <c:pt idx="7">
                  <c:v>2287.7382899999998</c:v>
                </c:pt>
                <c:pt idx="8">
                  <c:v>2139.15265</c:v>
                </c:pt>
                <c:pt idx="9">
                  <c:v>2017.0001600000001</c:v>
                </c:pt>
                <c:pt idx="10">
                  <c:v>1792.9997900000001</c:v>
                </c:pt>
                <c:pt idx="11">
                  <c:v>1654.4023500000001</c:v>
                </c:pt>
                <c:pt idx="12">
                  <c:v>1464.5963999999999</c:v>
                </c:pt>
                <c:pt idx="13">
                  <c:v>1310.6972699999999</c:v>
                </c:pt>
                <c:pt idx="14">
                  <c:v>1203.0060800000001</c:v>
                </c:pt>
                <c:pt idx="15">
                  <c:v>1128.2936</c:v>
                </c:pt>
                <c:pt idx="16">
                  <c:v>1017.99875</c:v>
                </c:pt>
                <c:pt idx="17">
                  <c:v>790.16366000000005</c:v>
                </c:pt>
                <c:pt idx="18">
                  <c:v>678.99951999999996</c:v>
                </c:pt>
                <c:pt idx="19">
                  <c:v>579.99923000000001</c:v>
                </c:pt>
                <c:pt idx="20">
                  <c:v>491.71584000000001</c:v>
                </c:pt>
                <c:pt idx="21">
                  <c:v>385.99954000000002</c:v>
                </c:pt>
                <c:pt idx="22">
                  <c:v>124.68769</c:v>
                </c:pt>
                <c:pt idx="23">
                  <c:v>-35.749499999999998</c:v>
                </c:pt>
                <c:pt idx="24">
                  <c:v>-353.27994999999999</c:v>
                </c:pt>
                <c:pt idx="25">
                  <c:v>-753.03818999999999</c:v>
                </c:pt>
                <c:pt idx="26">
                  <c:v>-1104.9636700000001</c:v>
                </c:pt>
                <c:pt idx="27">
                  <c:v>-1376.9998700000001</c:v>
                </c:pt>
                <c:pt idx="28">
                  <c:v>-1951.8828100000001</c:v>
                </c:pt>
                <c:pt idx="29">
                  <c:v>-2927.0293200000001</c:v>
                </c:pt>
                <c:pt idx="30">
                  <c:v>-18654.902199999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D50-446E-8CC9-BFBD02DFB068}"/>
            </c:ext>
          </c:extLst>
        </c:ser>
        <c:ser>
          <c:idx val="2"/>
          <c:order val="2"/>
          <c:tx>
            <c:strRef>
              <c:f>'JAN 21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'JAN 21 MOS estimates'!$M$5:$M$35</c:f>
              <c:numCache>
                <c:formatCode>#,##0</c:formatCode>
                <c:ptCount val="31"/>
                <c:pt idx="0">
                  <c:v>6682</c:v>
                </c:pt>
                <c:pt idx="1">
                  <c:v>3442</c:v>
                </c:pt>
                <c:pt idx="2">
                  <c:v>2408</c:v>
                </c:pt>
                <c:pt idx="3">
                  <c:v>2054</c:v>
                </c:pt>
                <c:pt idx="4">
                  <c:v>1789</c:v>
                </c:pt>
                <c:pt idx="5">
                  <c:v>1554</c:v>
                </c:pt>
                <c:pt idx="6">
                  <c:v>1292</c:v>
                </c:pt>
                <c:pt idx="7">
                  <c:v>1195</c:v>
                </c:pt>
                <c:pt idx="8">
                  <c:v>1068</c:v>
                </c:pt>
                <c:pt idx="9">
                  <c:v>769</c:v>
                </c:pt>
                <c:pt idx="10">
                  <c:v>717</c:v>
                </c:pt>
                <c:pt idx="11">
                  <c:v>538</c:v>
                </c:pt>
                <c:pt idx="12">
                  <c:v>352</c:v>
                </c:pt>
                <c:pt idx="13">
                  <c:v>239</c:v>
                </c:pt>
                <c:pt idx="14">
                  <c:v>42</c:v>
                </c:pt>
                <c:pt idx="15">
                  <c:v>-105</c:v>
                </c:pt>
                <c:pt idx="16">
                  <c:v>-271</c:v>
                </c:pt>
                <c:pt idx="17">
                  <c:v>-561</c:v>
                </c:pt>
                <c:pt idx="18">
                  <c:v>-871</c:v>
                </c:pt>
                <c:pt idx="19">
                  <c:v>-1014</c:v>
                </c:pt>
                <c:pt idx="20">
                  <c:v>-1198</c:v>
                </c:pt>
                <c:pt idx="21">
                  <c:v>-1546</c:v>
                </c:pt>
                <c:pt idx="22">
                  <c:v>-1818</c:v>
                </c:pt>
                <c:pt idx="23">
                  <c:v>-2168</c:v>
                </c:pt>
                <c:pt idx="24">
                  <c:v>-2391</c:v>
                </c:pt>
                <c:pt idx="25">
                  <c:v>-2615</c:v>
                </c:pt>
                <c:pt idx="26">
                  <c:v>-2863</c:v>
                </c:pt>
                <c:pt idx="27">
                  <c:v>-3160</c:v>
                </c:pt>
                <c:pt idx="28">
                  <c:v>-3279</c:v>
                </c:pt>
                <c:pt idx="29">
                  <c:v>-4030</c:v>
                </c:pt>
                <c:pt idx="30">
                  <c:v>-10302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D50-446E-8CC9-BFBD02DFB068}"/>
            </c:ext>
          </c:extLst>
        </c:ser>
        <c:ser>
          <c:idx val="3"/>
          <c:order val="3"/>
          <c:tx>
            <c:strRef>
              <c:f>'JAN 21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'JAN 21 MOS estimates'!$N$5:$N$35</c:f>
              <c:numCache>
                <c:formatCode>#,##0</c:formatCode>
                <c:ptCount val="31"/>
                <c:pt idx="0">
                  <c:v>1517</c:v>
                </c:pt>
                <c:pt idx="1">
                  <c:v>245</c:v>
                </c:pt>
                <c:pt idx="2">
                  <c:v>148</c:v>
                </c:pt>
                <c:pt idx="3">
                  <c:v>109</c:v>
                </c:pt>
                <c:pt idx="4">
                  <c:v>101</c:v>
                </c:pt>
                <c:pt idx="5">
                  <c:v>90</c:v>
                </c:pt>
                <c:pt idx="6">
                  <c:v>85</c:v>
                </c:pt>
                <c:pt idx="7">
                  <c:v>75</c:v>
                </c:pt>
                <c:pt idx="8">
                  <c:v>66</c:v>
                </c:pt>
                <c:pt idx="9">
                  <c:v>63</c:v>
                </c:pt>
                <c:pt idx="10">
                  <c:v>61</c:v>
                </c:pt>
                <c:pt idx="11">
                  <c:v>57</c:v>
                </c:pt>
                <c:pt idx="12">
                  <c:v>55</c:v>
                </c:pt>
                <c:pt idx="13">
                  <c:v>51</c:v>
                </c:pt>
                <c:pt idx="14">
                  <c:v>43</c:v>
                </c:pt>
                <c:pt idx="15">
                  <c:v>38</c:v>
                </c:pt>
                <c:pt idx="16">
                  <c:v>34</c:v>
                </c:pt>
                <c:pt idx="17">
                  <c:v>30</c:v>
                </c:pt>
                <c:pt idx="18">
                  <c:v>25</c:v>
                </c:pt>
                <c:pt idx="19">
                  <c:v>20</c:v>
                </c:pt>
                <c:pt idx="20">
                  <c:v>19</c:v>
                </c:pt>
                <c:pt idx="21">
                  <c:v>9</c:v>
                </c:pt>
                <c:pt idx="22">
                  <c:v>-42</c:v>
                </c:pt>
                <c:pt idx="23">
                  <c:v>-104</c:v>
                </c:pt>
                <c:pt idx="24">
                  <c:v>-186</c:v>
                </c:pt>
                <c:pt idx="25">
                  <c:v>-285</c:v>
                </c:pt>
                <c:pt idx="26">
                  <c:v>-557</c:v>
                </c:pt>
                <c:pt idx="27">
                  <c:v>-889</c:v>
                </c:pt>
                <c:pt idx="28">
                  <c:v>-1402</c:v>
                </c:pt>
                <c:pt idx="29">
                  <c:v>-2195</c:v>
                </c:pt>
                <c:pt idx="30">
                  <c:v>-5941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D50-446E-8CC9-BFBD02DFB068}"/>
            </c:ext>
          </c:extLst>
        </c:ser>
        <c:ser>
          <c:idx val="4"/>
          <c:order val="4"/>
          <c:tx>
            <c:strRef>
              <c:f>'JAN 21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'JAN 21 MOS estimates'!$O$5:$O$35</c:f>
              <c:numCache>
                <c:formatCode>#,##0</c:formatCode>
                <c:ptCount val="31"/>
                <c:pt idx="0">
                  <c:v>7839</c:v>
                </c:pt>
                <c:pt idx="1">
                  <c:v>4625</c:v>
                </c:pt>
                <c:pt idx="2">
                  <c:v>4317</c:v>
                </c:pt>
                <c:pt idx="3">
                  <c:v>3643</c:v>
                </c:pt>
                <c:pt idx="4">
                  <c:v>3267</c:v>
                </c:pt>
                <c:pt idx="5">
                  <c:v>3046</c:v>
                </c:pt>
                <c:pt idx="6">
                  <c:v>2786</c:v>
                </c:pt>
                <c:pt idx="7">
                  <c:v>2324</c:v>
                </c:pt>
                <c:pt idx="8">
                  <c:v>2166</c:v>
                </c:pt>
                <c:pt idx="9">
                  <c:v>2066</c:v>
                </c:pt>
                <c:pt idx="10">
                  <c:v>1666</c:v>
                </c:pt>
                <c:pt idx="11">
                  <c:v>1351</c:v>
                </c:pt>
                <c:pt idx="12">
                  <c:v>1030</c:v>
                </c:pt>
                <c:pt idx="13">
                  <c:v>751</c:v>
                </c:pt>
                <c:pt idx="14">
                  <c:v>594</c:v>
                </c:pt>
                <c:pt idx="15">
                  <c:v>301</c:v>
                </c:pt>
                <c:pt idx="16">
                  <c:v>6</c:v>
                </c:pt>
                <c:pt idx="17">
                  <c:v>-152</c:v>
                </c:pt>
                <c:pt idx="18">
                  <c:v>-928</c:v>
                </c:pt>
                <c:pt idx="19">
                  <c:v>-1087</c:v>
                </c:pt>
                <c:pt idx="20">
                  <c:v>-1233</c:v>
                </c:pt>
                <c:pt idx="21">
                  <c:v>-1377</c:v>
                </c:pt>
                <c:pt idx="22">
                  <c:v>-1760</c:v>
                </c:pt>
                <c:pt idx="23">
                  <c:v>-2218</c:v>
                </c:pt>
                <c:pt idx="24">
                  <c:v>-2774</c:v>
                </c:pt>
                <c:pt idx="25">
                  <c:v>-3337</c:v>
                </c:pt>
                <c:pt idx="26">
                  <c:v>-3596</c:v>
                </c:pt>
                <c:pt idx="27">
                  <c:v>-4256</c:v>
                </c:pt>
                <c:pt idx="28">
                  <c:v>-4642</c:v>
                </c:pt>
                <c:pt idx="29">
                  <c:v>-4878</c:v>
                </c:pt>
                <c:pt idx="30">
                  <c:v>-7263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50-446E-8CC9-BFBD02DFB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7123080"/>
        <c:axId val="887123472"/>
      </c:lineChart>
      <c:catAx>
        <c:axId val="887123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47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871234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230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35900538309461"/>
          <c:y val="3.5082064852177179E-2"/>
          <c:w val="0.81673617739469584"/>
          <c:h val="0.84167233388328633"/>
        </c:manualLayout>
      </c:layout>
      <c:lineChart>
        <c:grouping val="standard"/>
        <c:varyColors val="0"/>
        <c:ser>
          <c:idx val="0"/>
          <c:order val="0"/>
          <c:tx>
            <c:strRef>
              <c:f>'FEB 21 MOS estimates'!$C$19</c:f>
              <c:strCache>
                <c:ptCount val="1"/>
                <c:pt idx="0">
                  <c:v>25%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21 MOS estimates'!$D$19:$H$19</c:f>
              <c:numCache>
                <c:formatCode>#,##0</c:formatCode>
                <c:ptCount val="5"/>
                <c:pt idx="0">
                  <c:v>-5896.75</c:v>
                </c:pt>
                <c:pt idx="1">
                  <c:v>580.79283250000003</c:v>
                </c:pt>
                <c:pt idx="2">
                  <c:v>-1194.5</c:v>
                </c:pt>
                <c:pt idx="3">
                  <c:v>16.25</c:v>
                </c:pt>
                <c:pt idx="4">
                  <c:v>-870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F-448D-AB35-0CDD2A3EFFE1}"/>
            </c:ext>
          </c:extLst>
        </c:ser>
        <c:ser>
          <c:idx val="1"/>
          <c:order val="1"/>
          <c:tx>
            <c:strRef>
              <c:f>'FEB 21 MOS estimates'!$C$20</c:f>
              <c:strCache>
                <c:ptCount val="1"/>
                <c:pt idx="0">
                  <c:v>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33CCCC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21 MOS estimates'!$D$20:$H$20</c:f>
              <c:numCache>
                <c:formatCode>#,##0</c:formatCode>
                <c:ptCount val="5"/>
                <c:pt idx="0">
                  <c:v>-11172.7</c:v>
                </c:pt>
                <c:pt idx="1">
                  <c:v>-1368.0691105000001</c:v>
                </c:pt>
                <c:pt idx="2">
                  <c:v>-2849</c:v>
                </c:pt>
                <c:pt idx="3">
                  <c:v>-366.55</c:v>
                </c:pt>
                <c:pt idx="4">
                  <c:v>-2944.5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F-448D-AB35-0CDD2A3EFFE1}"/>
            </c:ext>
          </c:extLst>
        </c:ser>
        <c:ser>
          <c:idx val="2"/>
          <c:order val="2"/>
          <c:tx>
            <c:strRef>
              <c:f>'FEB 21 MOS estimates'!$C$21</c:f>
              <c:strCache>
                <c:ptCount val="1"/>
                <c:pt idx="0">
                  <c:v>Minimum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21 MOS estimates'!$D$21:$H$21</c:f>
              <c:numCache>
                <c:formatCode>#,##0</c:formatCode>
                <c:ptCount val="5"/>
                <c:pt idx="0">
                  <c:v>-24902</c:v>
                </c:pt>
                <c:pt idx="1">
                  <c:v>-12227.99987</c:v>
                </c:pt>
                <c:pt idx="2">
                  <c:v>-8621</c:v>
                </c:pt>
                <c:pt idx="3">
                  <c:v>-8611</c:v>
                </c:pt>
                <c:pt idx="4">
                  <c:v>-7879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CF-448D-AB35-0CDD2A3EFFE1}"/>
            </c:ext>
          </c:extLst>
        </c:ser>
        <c:ser>
          <c:idx val="3"/>
          <c:order val="3"/>
          <c:tx>
            <c:strRef>
              <c:f>'FEB 21 MOS estimates'!$C$22</c:f>
              <c:strCache>
                <c:ptCount val="1"/>
                <c:pt idx="0">
                  <c:v>Mean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FF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'FEB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21 MOS estimates'!$D$22:$H$22</c:f>
              <c:numCache>
                <c:formatCode>#,##0</c:formatCode>
                <c:ptCount val="5"/>
                <c:pt idx="0">
                  <c:v>-1781.6071428571429</c:v>
                </c:pt>
                <c:pt idx="1">
                  <c:v>1438.0585839285718</c:v>
                </c:pt>
                <c:pt idx="2">
                  <c:v>-357.39285714285717</c:v>
                </c:pt>
                <c:pt idx="3">
                  <c:v>-272.03571428571428</c:v>
                </c:pt>
                <c:pt idx="4">
                  <c:v>550.92857142857144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FCF-448D-AB35-0CDD2A3EFFE1}"/>
            </c:ext>
          </c:extLst>
        </c:ser>
        <c:ser>
          <c:idx val="4"/>
          <c:order val="4"/>
          <c:tx>
            <c:strRef>
              <c:f>'FEB 21 MOS estimates'!$C$26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20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'FEB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21 MOS estimates'!$D$26:$H$26</c:f>
              <c:numCache>
                <c:formatCode>#,##0</c:formatCode>
                <c:ptCount val="5"/>
                <c:pt idx="0">
                  <c:v>-2015.5</c:v>
                </c:pt>
                <c:pt idx="1">
                  <c:v>1723.279665</c:v>
                </c:pt>
                <c:pt idx="2">
                  <c:v>-246</c:v>
                </c:pt>
                <c:pt idx="3">
                  <c:v>38.5</c:v>
                </c:pt>
                <c:pt idx="4">
                  <c:v>662.5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FCF-448D-AB35-0CDD2A3EFFE1}"/>
            </c:ext>
          </c:extLst>
        </c:ser>
        <c:ser>
          <c:idx val="5"/>
          <c:order val="5"/>
          <c:tx>
            <c:strRef>
              <c:f>'FEB 21 MOS estimates'!$C$15</c:f>
              <c:strCache>
                <c:ptCount val="1"/>
                <c:pt idx="0">
                  <c:v>Maximum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21 MOS estimates'!$D$15:$H$15</c:f>
              <c:numCache>
                <c:formatCode>#,##0</c:formatCode>
                <c:ptCount val="5"/>
                <c:pt idx="0">
                  <c:v>27841</c:v>
                </c:pt>
                <c:pt idx="1">
                  <c:v>7095.0002599999998</c:v>
                </c:pt>
                <c:pt idx="2">
                  <c:v>4888</c:v>
                </c:pt>
                <c:pt idx="3">
                  <c:v>533</c:v>
                </c:pt>
                <c:pt idx="4">
                  <c:v>7611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FCF-448D-AB35-0CDD2A3EFFE1}"/>
            </c:ext>
          </c:extLst>
        </c:ser>
        <c:ser>
          <c:idx val="10"/>
          <c:order val="6"/>
          <c:tx>
            <c:strRef>
              <c:f>'FEB 21 MOS estimates'!$C$16</c:f>
              <c:strCache>
                <c:ptCount val="1"/>
                <c:pt idx="0">
                  <c:v>95%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00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'FEB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21 MOS estimates'!$D$16:$H$16</c:f>
              <c:numCache>
                <c:formatCode>#,##0</c:formatCode>
                <c:ptCount val="5"/>
                <c:pt idx="0">
                  <c:v>8744.9499999999989</c:v>
                </c:pt>
                <c:pt idx="1">
                  <c:v>4689.7089854999995</c:v>
                </c:pt>
                <c:pt idx="2">
                  <c:v>2483.1999999999985</c:v>
                </c:pt>
                <c:pt idx="3">
                  <c:v>197.89999999999986</c:v>
                </c:pt>
                <c:pt idx="4">
                  <c:v>4217.3499999999985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FCF-448D-AB35-0CDD2A3EFFE1}"/>
            </c:ext>
          </c:extLst>
        </c:ser>
        <c:ser>
          <c:idx val="11"/>
          <c:order val="7"/>
          <c:tx>
            <c:strRef>
              <c:f>'FEB 21 MOS estimates'!$C$17</c:f>
              <c:strCache>
                <c:ptCount val="1"/>
                <c:pt idx="0">
                  <c:v>75%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'FEB 21 MOS estimates'!$D$4:$H$4</c:f>
              <c:strCache>
                <c:ptCount val="5"/>
                <c:pt idx="0">
                  <c:v>Sydney MSP</c:v>
                </c:pt>
                <c:pt idx="1">
                  <c:v>Sydney EGP</c:v>
                </c:pt>
                <c:pt idx="2">
                  <c:v>Adelaide MAP</c:v>
                </c:pt>
                <c:pt idx="3">
                  <c:v>Adelaide SEAGas</c:v>
                </c:pt>
                <c:pt idx="4">
                  <c:v>Brisbane RBP</c:v>
                </c:pt>
              </c:strCache>
            </c:strRef>
          </c:cat>
          <c:val>
            <c:numRef>
              <c:f>'FEB 21 MOS estimates'!$D$17:$H$17</c:f>
              <c:numCache>
                <c:formatCode>#,##0</c:formatCode>
                <c:ptCount val="5"/>
                <c:pt idx="0">
                  <c:v>1290.75</c:v>
                </c:pt>
                <c:pt idx="1">
                  <c:v>3056.2496900000001</c:v>
                </c:pt>
                <c:pt idx="2">
                  <c:v>704</c:v>
                </c:pt>
                <c:pt idx="3">
                  <c:v>65.75</c:v>
                </c:pt>
                <c:pt idx="4">
                  <c:v>2084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FCF-448D-AB35-0CDD2A3EF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smooth val="0"/>
        <c:axId val="887102208"/>
        <c:axId val="887102600"/>
      </c:lineChart>
      <c:catAx>
        <c:axId val="887102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10260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6.3739759802751931E-3"/>
              <c:y val="0.390959463400408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7102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3666178091374943"/>
          <c:y val="0.72764654418197727"/>
          <c:w val="0.457570303712036"/>
          <c:h val="0.14645290172061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8423256413844"/>
          <c:y val="3.6007985958224513E-2"/>
          <c:w val="0.80786945788199216"/>
          <c:h val="0.89810635076692946"/>
        </c:manualLayout>
      </c:layout>
      <c:lineChart>
        <c:grouping val="standard"/>
        <c:varyColors val="0"/>
        <c:ser>
          <c:idx val="0"/>
          <c:order val="0"/>
          <c:tx>
            <c:strRef>
              <c:f>'FEB 21 MOS estimates'!$K$4</c:f>
              <c:strCache>
                <c:ptCount val="1"/>
                <c:pt idx="0">
                  <c:v>Sydney MSP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'FEB 21 MOS estimates'!$K$5:$K$35</c:f>
              <c:numCache>
                <c:formatCode>#,##0</c:formatCode>
                <c:ptCount val="31"/>
                <c:pt idx="0">
                  <c:v>27841</c:v>
                </c:pt>
                <c:pt idx="1">
                  <c:v>9061</c:v>
                </c:pt>
                <c:pt idx="2">
                  <c:v>8158</c:v>
                </c:pt>
                <c:pt idx="3">
                  <c:v>5807</c:v>
                </c:pt>
                <c:pt idx="4">
                  <c:v>3456</c:v>
                </c:pt>
                <c:pt idx="5">
                  <c:v>2886</c:v>
                </c:pt>
                <c:pt idx="6">
                  <c:v>1656</c:v>
                </c:pt>
                <c:pt idx="7">
                  <c:v>1169</c:v>
                </c:pt>
                <c:pt idx="8">
                  <c:v>649</c:v>
                </c:pt>
                <c:pt idx="9">
                  <c:v>-22</c:v>
                </c:pt>
                <c:pt idx="10">
                  <c:v>-583</c:v>
                </c:pt>
                <c:pt idx="11">
                  <c:v>-919</c:v>
                </c:pt>
                <c:pt idx="12">
                  <c:v>-1248</c:v>
                </c:pt>
                <c:pt idx="13">
                  <c:v>-1762</c:v>
                </c:pt>
                <c:pt idx="14">
                  <c:v>-2269</c:v>
                </c:pt>
                <c:pt idx="15">
                  <c:v>-2666</c:v>
                </c:pt>
                <c:pt idx="16">
                  <c:v>-3244</c:v>
                </c:pt>
                <c:pt idx="17">
                  <c:v>-4170</c:v>
                </c:pt>
                <c:pt idx="18">
                  <c:v>-4542</c:v>
                </c:pt>
                <c:pt idx="19">
                  <c:v>-5078</c:v>
                </c:pt>
                <c:pt idx="20">
                  <c:v>-5618</c:v>
                </c:pt>
                <c:pt idx="21">
                  <c:v>-6733</c:v>
                </c:pt>
                <c:pt idx="22">
                  <c:v>-7636</c:v>
                </c:pt>
                <c:pt idx="23">
                  <c:v>-8200</c:v>
                </c:pt>
                <c:pt idx="24">
                  <c:v>-8918</c:v>
                </c:pt>
                <c:pt idx="25">
                  <c:v>-10550</c:v>
                </c:pt>
                <c:pt idx="26">
                  <c:v>-11508</c:v>
                </c:pt>
                <c:pt idx="27">
                  <c:v>-24902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A40-4B75-9256-2411003555D5}"/>
            </c:ext>
          </c:extLst>
        </c:ser>
        <c:ser>
          <c:idx val="1"/>
          <c:order val="1"/>
          <c:tx>
            <c:strRef>
              <c:f>'FEB 21 MOS estimates'!$L$4</c:f>
              <c:strCache>
                <c:ptCount val="1"/>
                <c:pt idx="0">
                  <c:v>Sydney EGP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'FEB 21 MOS estimates'!$L$5:$L$35</c:f>
              <c:numCache>
                <c:formatCode>#,##0</c:formatCode>
                <c:ptCount val="31"/>
                <c:pt idx="0">
                  <c:v>7095.0002599999998</c:v>
                </c:pt>
                <c:pt idx="1">
                  <c:v>4839.7839000000004</c:v>
                </c:pt>
                <c:pt idx="2">
                  <c:v>4410.9984299999996</c:v>
                </c:pt>
                <c:pt idx="3">
                  <c:v>3936.8335200000001</c:v>
                </c:pt>
                <c:pt idx="4">
                  <c:v>3759.7348000000002</c:v>
                </c:pt>
                <c:pt idx="5">
                  <c:v>3377.5263799999998</c:v>
                </c:pt>
                <c:pt idx="6">
                  <c:v>3215.9995399999998</c:v>
                </c:pt>
                <c:pt idx="7">
                  <c:v>3002.9997400000002</c:v>
                </c:pt>
                <c:pt idx="8">
                  <c:v>2547.2372999999998</c:v>
                </c:pt>
                <c:pt idx="9">
                  <c:v>2309.9969299999998</c:v>
                </c:pt>
                <c:pt idx="10">
                  <c:v>2218.0459999999998</c:v>
                </c:pt>
                <c:pt idx="11">
                  <c:v>2089.1725200000001</c:v>
                </c:pt>
                <c:pt idx="12">
                  <c:v>1935.03069</c:v>
                </c:pt>
                <c:pt idx="13">
                  <c:v>1829.5395100000001</c:v>
                </c:pt>
                <c:pt idx="14">
                  <c:v>1617.01982</c:v>
                </c:pt>
                <c:pt idx="15">
                  <c:v>1493.1860300000001</c:v>
                </c:pt>
                <c:pt idx="16">
                  <c:v>1383.00046</c:v>
                </c:pt>
                <c:pt idx="17">
                  <c:v>1033.4305999999999</c:v>
                </c:pt>
                <c:pt idx="18">
                  <c:v>887.99920999999995</c:v>
                </c:pt>
                <c:pt idx="19">
                  <c:v>744.81174999999996</c:v>
                </c:pt>
                <c:pt idx="20">
                  <c:v>632.05717000000004</c:v>
                </c:pt>
                <c:pt idx="21">
                  <c:v>426.99982</c:v>
                </c:pt>
                <c:pt idx="22">
                  <c:v>265.99912999999998</c:v>
                </c:pt>
                <c:pt idx="23">
                  <c:v>4.4343899999999996</c:v>
                </c:pt>
                <c:pt idx="24">
                  <c:v>-150.99957000000001</c:v>
                </c:pt>
                <c:pt idx="25">
                  <c:v>-666.19887000000006</c:v>
                </c:pt>
                <c:pt idx="26">
                  <c:v>-1745.9992400000001</c:v>
                </c:pt>
                <c:pt idx="27">
                  <c:v>-12227.99987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A40-4B75-9256-2411003555D5}"/>
            </c:ext>
          </c:extLst>
        </c:ser>
        <c:ser>
          <c:idx val="2"/>
          <c:order val="2"/>
          <c:tx>
            <c:strRef>
              <c:f>'FEB 21 MOS estimates'!$M$4</c:f>
              <c:strCache>
                <c:ptCount val="1"/>
                <c:pt idx="0">
                  <c:v>Adelaide MAP</c:v>
                </c:pt>
              </c:strCache>
            </c:strRef>
          </c:tx>
          <c:spPr>
            <a:ln w="25400">
              <a:solidFill>
                <a:srgbClr val="FFC322"/>
              </a:solidFill>
              <a:prstDash val="solid"/>
            </a:ln>
          </c:spPr>
          <c:marker>
            <c:symbol val="none"/>
          </c:marker>
          <c:val>
            <c:numRef>
              <c:f>'FEB 21 MOS estimates'!$M$5:$M$35</c:f>
              <c:numCache>
                <c:formatCode>#,##0</c:formatCode>
                <c:ptCount val="31"/>
                <c:pt idx="0">
                  <c:v>4888</c:v>
                </c:pt>
                <c:pt idx="1">
                  <c:v>2857</c:v>
                </c:pt>
                <c:pt idx="2">
                  <c:v>1789</c:v>
                </c:pt>
                <c:pt idx="3">
                  <c:v>1629</c:v>
                </c:pt>
                <c:pt idx="4">
                  <c:v>1311</c:v>
                </c:pt>
                <c:pt idx="5">
                  <c:v>1099</c:v>
                </c:pt>
                <c:pt idx="6">
                  <c:v>893</c:v>
                </c:pt>
                <c:pt idx="7">
                  <c:v>641</c:v>
                </c:pt>
                <c:pt idx="8">
                  <c:v>420</c:v>
                </c:pt>
                <c:pt idx="9">
                  <c:v>366</c:v>
                </c:pt>
                <c:pt idx="10">
                  <c:v>290</c:v>
                </c:pt>
                <c:pt idx="11">
                  <c:v>199</c:v>
                </c:pt>
                <c:pt idx="12">
                  <c:v>59</c:v>
                </c:pt>
                <c:pt idx="13">
                  <c:v>-225</c:v>
                </c:pt>
                <c:pt idx="14">
                  <c:v>-267</c:v>
                </c:pt>
                <c:pt idx="15">
                  <c:v>-350</c:v>
                </c:pt>
                <c:pt idx="16">
                  <c:v>-572</c:v>
                </c:pt>
                <c:pt idx="17">
                  <c:v>-714</c:v>
                </c:pt>
                <c:pt idx="18">
                  <c:v>-853</c:v>
                </c:pt>
                <c:pt idx="19">
                  <c:v>-1048</c:v>
                </c:pt>
                <c:pt idx="20">
                  <c:v>-1146</c:v>
                </c:pt>
                <c:pt idx="21">
                  <c:v>-1340</c:v>
                </c:pt>
                <c:pt idx="22">
                  <c:v>-1628</c:v>
                </c:pt>
                <c:pt idx="23">
                  <c:v>-1895</c:v>
                </c:pt>
                <c:pt idx="24">
                  <c:v>-2163</c:v>
                </c:pt>
                <c:pt idx="25">
                  <c:v>-2693</c:v>
                </c:pt>
                <c:pt idx="26">
                  <c:v>-2933</c:v>
                </c:pt>
                <c:pt idx="27">
                  <c:v>-8621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A40-4B75-9256-2411003555D5}"/>
            </c:ext>
          </c:extLst>
        </c:ser>
        <c:ser>
          <c:idx val="3"/>
          <c:order val="3"/>
          <c:tx>
            <c:strRef>
              <c:f>'FEB 21 MOS estimates'!$N$4</c:f>
              <c:strCache>
                <c:ptCount val="1"/>
                <c:pt idx="0">
                  <c:v>Adelaide SEAGas</c:v>
                </c:pt>
              </c:strCache>
            </c:strRef>
          </c:tx>
          <c:spPr>
            <a:ln w="25400">
              <a:solidFill>
                <a:srgbClr val="FF6600"/>
              </a:solidFill>
              <a:prstDash val="solid"/>
            </a:ln>
          </c:spPr>
          <c:marker>
            <c:symbol val="none"/>
          </c:marker>
          <c:val>
            <c:numRef>
              <c:f>'FEB 21 MOS estimates'!$N$5:$N$35</c:f>
              <c:numCache>
                <c:formatCode>#,##0</c:formatCode>
                <c:ptCount val="31"/>
                <c:pt idx="0">
                  <c:v>533</c:v>
                </c:pt>
                <c:pt idx="1">
                  <c:v>235</c:v>
                </c:pt>
                <c:pt idx="2">
                  <c:v>129</c:v>
                </c:pt>
                <c:pt idx="3">
                  <c:v>105</c:v>
                </c:pt>
                <c:pt idx="4">
                  <c:v>90</c:v>
                </c:pt>
                <c:pt idx="5">
                  <c:v>84</c:v>
                </c:pt>
                <c:pt idx="6">
                  <c:v>74</c:v>
                </c:pt>
                <c:pt idx="7">
                  <c:v>63</c:v>
                </c:pt>
                <c:pt idx="8">
                  <c:v>55</c:v>
                </c:pt>
                <c:pt idx="9">
                  <c:v>52</c:v>
                </c:pt>
                <c:pt idx="10">
                  <c:v>47</c:v>
                </c:pt>
                <c:pt idx="11">
                  <c:v>44</c:v>
                </c:pt>
                <c:pt idx="12">
                  <c:v>40</c:v>
                </c:pt>
                <c:pt idx="13">
                  <c:v>39</c:v>
                </c:pt>
                <c:pt idx="14">
                  <c:v>38</c:v>
                </c:pt>
                <c:pt idx="15">
                  <c:v>35</c:v>
                </c:pt>
                <c:pt idx="16">
                  <c:v>29</c:v>
                </c:pt>
                <c:pt idx="17">
                  <c:v>27</c:v>
                </c:pt>
                <c:pt idx="18">
                  <c:v>21</c:v>
                </c:pt>
                <c:pt idx="19">
                  <c:v>19</c:v>
                </c:pt>
                <c:pt idx="20">
                  <c:v>17</c:v>
                </c:pt>
                <c:pt idx="21">
                  <c:v>14</c:v>
                </c:pt>
                <c:pt idx="22">
                  <c:v>8</c:v>
                </c:pt>
                <c:pt idx="23">
                  <c:v>-29</c:v>
                </c:pt>
                <c:pt idx="24">
                  <c:v>-86</c:v>
                </c:pt>
                <c:pt idx="25">
                  <c:v>-271</c:v>
                </c:pt>
                <c:pt idx="26">
                  <c:v>-418</c:v>
                </c:pt>
                <c:pt idx="27">
                  <c:v>-8611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A40-4B75-9256-2411003555D5}"/>
            </c:ext>
          </c:extLst>
        </c:ser>
        <c:ser>
          <c:idx val="4"/>
          <c:order val="4"/>
          <c:tx>
            <c:strRef>
              <c:f>'FEB 21 MOS estimates'!$O$4</c:f>
              <c:strCache>
                <c:ptCount val="1"/>
                <c:pt idx="0">
                  <c:v>Brisbane RBP</c:v>
                </c:pt>
              </c:strCache>
            </c:strRef>
          </c:tx>
          <c:marker>
            <c:symbol val="none"/>
          </c:marker>
          <c:val>
            <c:numRef>
              <c:f>'FEB 21 MOS estimates'!$O$5:$O$35</c:f>
              <c:numCache>
                <c:formatCode>#,##0</c:formatCode>
                <c:ptCount val="31"/>
                <c:pt idx="0">
                  <c:v>7611</c:v>
                </c:pt>
                <c:pt idx="1">
                  <c:v>4469</c:v>
                </c:pt>
                <c:pt idx="2">
                  <c:v>3750</c:v>
                </c:pt>
                <c:pt idx="3">
                  <c:v>2893</c:v>
                </c:pt>
                <c:pt idx="4">
                  <c:v>2696</c:v>
                </c:pt>
                <c:pt idx="5">
                  <c:v>2455</c:v>
                </c:pt>
                <c:pt idx="6">
                  <c:v>2312</c:v>
                </c:pt>
                <c:pt idx="7">
                  <c:v>2008</c:v>
                </c:pt>
                <c:pt idx="8">
                  <c:v>1730</c:v>
                </c:pt>
                <c:pt idx="9">
                  <c:v>1564</c:v>
                </c:pt>
                <c:pt idx="10">
                  <c:v>1282</c:v>
                </c:pt>
                <c:pt idx="11">
                  <c:v>1105</c:v>
                </c:pt>
                <c:pt idx="12">
                  <c:v>945</c:v>
                </c:pt>
                <c:pt idx="13">
                  <c:v>771</c:v>
                </c:pt>
                <c:pt idx="14">
                  <c:v>554</c:v>
                </c:pt>
                <c:pt idx="15">
                  <c:v>336</c:v>
                </c:pt>
                <c:pt idx="16">
                  <c:v>167</c:v>
                </c:pt>
                <c:pt idx="17">
                  <c:v>-88</c:v>
                </c:pt>
                <c:pt idx="18">
                  <c:v>-276</c:v>
                </c:pt>
                <c:pt idx="19">
                  <c:v>-573</c:v>
                </c:pt>
                <c:pt idx="20">
                  <c:v>-810</c:v>
                </c:pt>
                <c:pt idx="21">
                  <c:v>-1050</c:v>
                </c:pt>
                <c:pt idx="22">
                  <c:v>-1290</c:v>
                </c:pt>
                <c:pt idx="23">
                  <c:v>-1534</c:v>
                </c:pt>
                <c:pt idx="24">
                  <c:v>-1974</c:v>
                </c:pt>
                <c:pt idx="25">
                  <c:v>-2639</c:v>
                </c:pt>
                <c:pt idx="26">
                  <c:v>-3109</c:v>
                </c:pt>
                <c:pt idx="27">
                  <c:v>-7879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40-4B75-9256-241100355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3680440"/>
        <c:axId val="893680832"/>
      </c:lineChart>
      <c:catAx>
        <c:axId val="893680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Day in MOS period</a:t>
                </a:r>
              </a:p>
            </c:rich>
          </c:tx>
          <c:layout>
            <c:manualLayout>
              <c:xMode val="edge"/>
              <c:yMode val="edge"/>
              <c:x val="0.46102452710652547"/>
              <c:y val="0.93743551850740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832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893680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GJ/d</a:t>
                </a:r>
              </a:p>
            </c:rich>
          </c:tx>
          <c:layout>
            <c:manualLayout>
              <c:xMode val="edge"/>
              <c:yMode val="edge"/>
              <c:x val="8.5091410987419673E-3"/>
              <c:y val="0.4131790857521109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3366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3680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1826273870938545"/>
          <c:y val="0.74157280193348263"/>
          <c:w val="0.66537559960177406"/>
          <c:h val="0.1423461949954203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2802</xdr:colOff>
      <xdr:row>25</xdr:row>
      <xdr:rowOff>5603</xdr:rowOff>
    </xdr:from>
    <xdr:to>
      <xdr:col>22</xdr:col>
      <xdr:colOff>136152</xdr:colOff>
      <xdr:row>46</xdr:row>
      <xdr:rowOff>34178</xdr:rowOff>
    </xdr:to>
    <xdr:graphicFrame macro="">
      <xdr:nvGraphicFramePr>
        <xdr:cNvPr id="21826" name="Chart 2">
          <a:extLst>
            <a:ext uri="{FF2B5EF4-FFF2-40B4-BE49-F238E27FC236}">
              <a16:creationId xmlns:a16="http://schemas.microsoft.com/office/drawing/2014/main" id="{00000000-0008-0000-0000-000042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164727</xdr:colOff>
      <xdr:row>3</xdr:row>
      <xdr:rowOff>21292</xdr:rowOff>
    </xdr:from>
    <xdr:to>
      <xdr:col>22</xdr:col>
      <xdr:colOff>15689</xdr:colOff>
      <xdr:row>20</xdr:row>
      <xdr:rowOff>149599</xdr:rowOff>
    </xdr:to>
    <xdr:graphicFrame macro="">
      <xdr:nvGraphicFramePr>
        <xdr:cNvPr id="21827" name="Chart 3">
          <a:extLst>
            <a:ext uri="{FF2B5EF4-FFF2-40B4-BE49-F238E27FC236}">
              <a16:creationId xmlns:a16="http://schemas.microsoft.com/office/drawing/2014/main" id="{00000000-0008-0000-0000-0000435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66675</xdr:colOff>
      <xdr:row>25</xdr:row>
      <xdr:rowOff>28575</xdr:rowOff>
    </xdr:from>
    <xdr:to>
      <xdr:col>22</xdr:col>
      <xdr:colOff>200025</xdr:colOff>
      <xdr:row>46</xdr:row>
      <xdr:rowOff>57150</xdr:rowOff>
    </xdr:to>
    <xdr:graphicFrame macro="">
      <xdr:nvGraphicFramePr>
        <xdr:cNvPr id="493659" name="Chart 2">
          <a:extLst>
            <a:ext uri="{FF2B5EF4-FFF2-40B4-BE49-F238E27FC236}">
              <a16:creationId xmlns:a16="http://schemas.microsoft.com/office/drawing/2014/main" id="{00000000-0008-0000-0100-00005B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3</xdr:row>
      <xdr:rowOff>19050</xdr:rowOff>
    </xdr:from>
    <xdr:to>
      <xdr:col>22</xdr:col>
      <xdr:colOff>171450</xdr:colOff>
      <xdr:row>20</xdr:row>
      <xdr:rowOff>152400</xdr:rowOff>
    </xdr:to>
    <xdr:graphicFrame macro="">
      <xdr:nvGraphicFramePr>
        <xdr:cNvPr id="493660" name="Chart 3">
          <a:extLst>
            <a:ext uri="{FF2B5EF4-FFF2-40B4-BE49-F238E27FC236}">
              <a16:creationId xmlns:a16="http://schemas.microsoft.com/office/drawing/2014/main" id="{00000000-0008-0000-0100-00005C88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0.67127</cdr:y>
    </cdr:from>
    <cdr:to>
      <cdr:x>0.72053</cdr:x>
      <cdr:y>0.72908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88566" y="2426289"/>
          <a:ext cx="1267638" cy="2089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25214</xdr:colOff>
      <xdr:row>25</xdr:row>
      <xdr:rowOff>5603</xdr:rowOff>
    </xdr:from>
    <xdr:to>
      <xdr:col>22</xdr:col>
      <xdr:colOff>158564</xdr:colOff>
      <xdr:row>46</xdr:row>
      <xdr:rowOff>34178</xdr:rowOff>
    </xdr:to>
    <xdr:graphicFrame macro="">
      <xdr:nvGraphicFramePr>
        <xdr:cNvPr id="491609" name="Chart 2">
          <a:extLst>
            <a:ext uri="{FF2B5EF4-FFF2-40B4-BE49-F238E27FC236}">
              <a16:creationId xmlns:a16="http://schemas.microsoft.com/office/drawing/2014/main" id="{00000000-0008-0000-0200-000059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22411</xdr:colOff>
      <xdr:row>3</xdr:row>
      <xdr:rowOff>11206</xdr:rowOff>
    </xdr:from>
    <xdr:to>
      <xdr:col>22</xdr:col>
      <xdr:colOff>174811</xdr:colOff>
      <xdr:row>20</xdr:row>
      <xdr:rowOff>144556</xdr:rowOff>
    </xdr:to>
    <xdr:graphicFrame macro="">
      <xdr:nvGraphicFramePr>
        <xdr:cNvPr id="491610" name="Chart 3">
          <a:extLst>
            <a:ext uri="{FF2B5EF4-FFF2-40B4-BE49-F238E27FC236}">
              <a16:creationId xmlns:a16="http://schemas.microsoft.com/office/drawing/2014/main" id="{00000000-0008-0000-0200-00005A800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0.44793</cdr:x>
      <cdr:y>0.06091</cdr:y>
    </cdr:from>
    <cdr:to>
      <cdr:x>0.69108</cdr:x>
      <cdr:y>0.11343</cdr:y>
    </cdr:to>
    <cdr:sp macro="" textlink="">
      <cdr:nvSpPr>
        <cdr:cNvPr id="23553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62104" y="220145"/>
          <a:ext cx="1065089" cy="189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Increase</a:t>
          </a:r>
        </a:p>
      </cdr:txBody>
    </cdr:sp>
  </cdr:relSizeAnchor>
  <cdr:relSizeAnchor xmlns:cdr="http://schemas.openxmlformats.org/drawingml/2006/chartDrawing">
    <cdr:from>
      <cdr:x>0.43114</cdr:x>
      <cdr:y>0.65387</cdr:y>
    </cdr:from>
    <cdr:to>
      <cdr:x>0.72053</cdr:x>
      <cdr:y>0.71168</cdr:y>
    </cdr:to>
    <cdr:sp macro="" textlink="">
      <cdr:nvSpPr>
        <cdr:cNvPr id="2355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51364" y="2357506"/>
          <a:ext cx="1309795" cy="2084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0.48432</cdr:x>
      <cdr:y>0.09101</cdr:y>
    </cdr:from>
    <cdr:to>
      <cdr:x>0.74321</cdr:x>
      <cdr:y>0.14278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02758" y="283815"/>
          <a:ext cx="1154621" cy="181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</a:t>
          </a:r>
          <a:r>
            <a:rPr lang="en-AU" sz="800" b="1" i="0" strike="noStrike" baseline="0">
              <a:solidFill>
                <a:srgbClr val="003366"/>
              </a:solidFill>
              <a:latin typeface="Arial"/>
              <a:cs typeface="Arial"/>
            </a:rPr>
            <a:t> In</a:t>
          </a: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crease</a:t>
          </a:r>
        </a:p>
      </cdr:txBody>
    </cdr:sp>
  </cdr:relSizeAnchor>
  <cdr:relSizeAnchor xmlns:cdr="http://schemas.openxmlformats.org/drawingml/2006/chartDrawing">
    <cdr:from>
      <cdr:x>0.49068</cdr:x>
      <cdr:y>0.62395</cdr:y>
    </cdr:from>
    <cdr:to>
      <cdr:x>0.74468</cdr:x>
      <cdr:y>0.67547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0912" y="2068906"/>
          <a:ext cx="1118593" cy="1708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AU" sz="800" b="1" i="0" strike="noStrike">
              <a:solidFill>
                <a:srgbClr val="003366"/>
              </a:solidFill>
              <a:latin typeface="Arial"/>
              <a:cs typeface="Arial"/>
            </a:rPr>
            <a:t>MOS Decrease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ollross/Documents/Trusted%20Location/MOS%20Estimates%20She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Period_1"/>
      <sheetName val="P1 Graphs &amp; Statistics"/>
      <sheetName val="Period_2"/>
      <sheetName val="P2 Graphs &amp; Statistics"/>
      <sheetName val="Period_3"/>
      <sheetName val="P3 Graphs &amp; Statistics"/>
      <sheetName val="Query_Result"/>
      <sheetName val="DataSheet"/>
    </sheetNames>
    <sheetDataSet>
      <sheetData sheetId="0">
        <row r="5">
          <cell r="M5">
            <v>12</v>
          </cell>
        </row>
        <row r="6">
          <cell r="M6">
            <v>1</v>
          </cell>
        </row>
        <row r="7">
          <cell r="M7">
            <v>2</v>
          </cell>
        </row>
      </sheetData>
      <sheetData sheetId="1">
        <row r="2">
          <cell r="Z2" t="str">
            <v>Sydney MSP</v>
          </cell>
        </row>
      </sheetData>
      <sheetData sheetId="2">
        <row r="4">
          <cell r="K4" t="str">
            <v>Sydney MSP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2:AE96"/>
  <sheetViews>
    <sheetView zoomScale="85" zoomScaleNormal="85" workbookViewId="0">
      <selection activeCell="D15" sqref="D15:H25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5703125" style="1" customWidth="1"/>
    <col min="16" max="16" width="2.5703125" style="1" customWidth="1"/>
    <col min="17" max="17" width="18.425781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94" t="s">
        <v>24</v>
      </c>
      <c r="D2" s="94"/>
      <c r="E2" s="94"/>
      <c r="F2" s="94"/>
      <c r="G2" s="94"/>
      <c r="H2" s="94"/>
    </row>
    <row r="3" spans="2:31" ht="29.25" customHeight="1" x14ac:dyDescent="0.2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v>14542</v>
      </c>
      <c r="E5" s="39">
        <v>8945.59375</v>
      </c>
      <c r="F5" s="39">
        <v>6068</v>
      </c>
      <c r="G5" s="39">
        <v>519</v>
      </c>
      <c r="H5" s="39">
        <v>10460</v>
      </c>
      <c r="I5" s="1">
        <v>1</v>
      </c>
      <c r="J5" s="42">
        <v>1</v>
      </c>
      <c r="K5" s="75">
        <v>14542</v>
      </c>
      <c r="L5" s="76">
        <v>8945.59375</v>
      </c>
      <c r="M5" s="76">
        <v>6068</v>
      </c>
      <c r="N5" s="76">
        <v>519</v>
      </c>
      <c r="O5" s="77">
        <v>10460</v>
      </c>
      <c r="AC5"/>
      <c r="AD5" s="2"/>
      <c r="AE5" s="6"/>
    </row>
    <row r="6" spans="2:31" ht="12.75" x14ac:dyDescent="0.2">
      <c r="B6" s="41"/>
      <c r="C6" s="40" t="s">
        <v>13</v>
      </c>
      <c r="D6" s="39">
        <v>28638</v>
      </c>
      <c r="E6" s="39">
        <v>16031.44627</v>
      </c>
      <c r="F6" s="39">
        <v>10595</v>
      </c>
      <c r="G6" s="39">
        <v>4974</v>
      </c>
      <c r="H6" s="39">
        <v>6943</v>
      </c>
      <c r="I6" s="1">
        <v>2</v>
      </c>
      <c r="J6" s="43">
        <v>1</v>
      </c>
      <c r="K6" s="75">
        <v>10073</v>
      </c>
      <c r="L6" s="76">
        <v>4968.9999200000002</v>
      </c>
      <c r="M6" s="76">
        <v>3741</v>
      </c>
      <c r="N6" s="76">
        <v>148</v>
      </c>
      <c r="O6" s="78">
        <v>4786</v>
      </c>
      <c r="AC6"/>
      <c r="AD6" s="2"/>
    </row>
    <row r="7" spans="2:31" ht="12.75" x14ac:dyDescent="0.2">
      <c r="I7" s="1">
        <v>3</v>
      </c>
      <c r="J7" s="43">
        <v>1</v>
      </c>
      <c r="K7" s="75">
        <v>7689</v>
      </c>
      <c r="L7" s="76">
        <v>4353.9995600000002</v>
      </c>
      <c r="M7" s="76">
        <v>3033</v>
      </c>
      <c r="N7" s="76">
        <v>107</v>
      </c>
      <c r="O7" s="78">
        <v>4336</v>
      </c>
      <c r="W7" s="5"/>
      <c r="AC7"/>
      <c r="AD7" s="2"/>
    </row>
    <row r="8" spans="2:31" ht="12.75" x14ac:dyDescent="0.2">
      <c r="I8" s="1">
        <v>4</v>
      </c>
      <c r="J8" s="43">
        <v>1</v>
      </c>
      <c r="K8" s="75">
        <v>6123</v>
      </c>
      <c r="L8" s="76">
        <v>3876.3521099999998</v>
      </c>
      <c r="M8" s="76">
        <v>2971</v>
      </c>
      <c r="N8" s="76">
        <v>89</v>
      </c>
      <c r="O8" s="78">
        <v>3459</v>
      </c>
      <c r="W8" s="5"/>
      <c r="AC8"/>
      <c r="AD8" s="2"/>
    </row>
    <row r="9" spans="2:31" ht="12.75" x14ac:dyDescent="0.2">
      <c r="I9" s="1">
        <v>5</v>
      </c>
      <c r="J9" s="43">
        <v>1</v>
      </c>
      <c r="K9" s="75">
        <v>5093</v>
      </c>
      <c r="L9" s="76">
        <v>3494.9996900000001</v>
      </c>
      <c r="M9" s="76">
        <v>2703</v>
      </c>
      <c r="N9" s="76">
        <v>76</v>
      </c>
      <c r="O9" s="78">
        <v>3230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75">
        <v>3902</v>
      </c>
      <c r="L10" s="76">
        <v>2949.9883100000002</v>
      </c>
      <c r="M10" s="76">
        <v>2217</v>
      </c>
      <c r="N10" s="76">
        <v>70</v>
      </c>
      <c r="O10" s="78">
        <v>2935</v>
      </c>
      <c r="W10" s="5"/>
      <c r="AC10"/>
      <c r="AD10" s="2"/>
    </row>
    <row r="11" spans="2:31" ht="12.75" customHeight="1" x14ac:dyDescent="0.2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75">
        <v>2226</v>
      </c>
      <c r="L11" s="76">
        <v>2535.9997600000002</v>
      </c>
      <c r="M11" s="76">
        <v>2083</v>
      </c>
      <c r="N11" s="76">
        <v>67</v>
      </c>
      <c r="O11" s="78">
        <v>2771</v>
      </c>
      <c r="W11" s="5"/>
      <c r="AC11"/>
      <c r="AD11" s="2"/>
    </row>
    <row r="12" spans="2:31" ht="12.75" x14ac:dyDescent="0.2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75">
        <v>1710</v>
      </c>
      <c r="L12" s="76">
        <v>2397.9999200000002</v>
      </c>
      <c r="M12" s="76">
        <v>1908</v>
      </c>
      <c r="N12" s="76">
        <v>63</v>
      </c>
      <c r="O12" s="78">
        <v>2525</v>
      </c>
      <c r="W12" s="5"/>
      <c r="AC12"/>
      <c r="AD12" s="2"/>
    </row>
    <row r="13" spans="2:31" ht="12.75" x14ac:dyDescent="0.2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75">
        <v>1089</v>
      </c>
      <c r="L13" s="76">
        <v>2158.3124899999998</v>
      </c>
      <c r="M13" s="76">
        <v>1719</v>
      </c>
      <c r="N13" s="76">
        <v>61</v>
      </c>
      <c r="O13" s="78">
        <v>2153</v>
      </c>
      <c r="W13" s="5"/>
      <c r="AC13"/>
      <c r="AD13" s="2"/>
    </row>
    <row r="14" spans="2:31" ht="12.75" customHeight="1" x14ac:dyDescent="0.2">
      <c r="C14" s="60"/>
      <c r="D14" s="58" t="s">
        <v>7</v>
      </c>
      <c r="E14" s="58" t="s">
        <v>5</v>
      </c>
      <c r="F14" s="58" t="s">
        <v>6</v>
      </c>
      <c r="G14" s="58" t="s">
        <v>15</v>
      </c>
      <c r="H14" s="59" t="s">
        <v>14</v>
      </c>
      <c r="I14" s="1">
        <v>10</v>
      </c>
      <c r="J14" s="43">
        <v>1</v>
      </c>
      <c r="K14" s="75">
        <v>423</v>
      </c>
      <c r="L14" s="76">
        <v>1984.47461</v>
      </c>
      <c r="M14" s="76">
        <v>1481</v>
      </c>
      <c r="N14" s="76">
        <v>59</v>
      </c>
      <c r="O14" s="78">
        <v>1964</v>
      </c>
      <c r="W14" s="5"/>
      <c r="AC14"/>
      <c r="AD14" s="2"/>
    </row>
    <row r="15" spans="2:31" ht="12.75" customHeight="1" x14ac:dyDescent="0.2">
      <c r="C15" s="61" t="s">
        <v>0</v>
      </c>
      <c r="D15" s="76">
        <v>14542</v>
      </c>
      <c r="E15" s="76">
        <v>8945.59375</v>
      </c>
      <c r="F15" s="76">
        <v>6068</v>
      </c>
      <c r="G15" s="76">
        <v>519</v>
      </c>
      <c r="H15" s="77">
        <v>10460</v>
      </c>
      <c r="I15" s="1">
        <v>11</v>
      </c>
      <c r="J15" s="43">
        <v>1</v>
      </c>
      <c r="K15" s="75">
        <v>0</v>
      </c>
      <c r="L15" s="76">
        <v>1700.2129</v>
      </c>
      <c r="M15" s="76">
        <v>1410</v>
      </c>
      <c r="N15" s="76">
        <v>55</v>
      </c>
      <c r="O15" s="78">
        <v>1839</v>
      </c>
      <c r="W15" s="8"/>
      <c r="AC15"/>
      <c r="AD15" s="2"/>
    </row>
    <row r="16" spans="2:31" ht="12.75" x14ac:dyDescent="0.2">
      <c r="C16" s="62">
        <v>0.95</v>
      </c>
      <c r="D16" s="76">
        <v>8881</v>
      </c>
      <c r="E16" s="76">
        <v>4661.4997400000002</v>
      </c>
      <c r="F16" s="76">
        <v>3387</v>
      </c>
      <c r="G16" s="76">
        <v>127.5</v>
      </c>
      <c r="H16" s="78">
        <v>4561</v>
      </c>
      <c r="I16" s="1">
        <v>12</v>
      </c>
      <c r="J16" s="43">
        <v>1</v>
      </c>
      <c r="K16" s="75">
        <v>-342</v>
      </c>
      <c r="L16" s="76">
        <v>1583.60204</v>
      </c>
      <c r="M16" s="76">
        <v>1248</v>
      </c>
      <c r="N16" s="76">
        <v>54</v>
      </c>
      <c r="O16" s="78">
        <v>1729</v>
      </c>
      <c r="W16" s="8"/>
      <c r="AC16"/>
      <c r="AD16" s="2"/>
    </row>
    <row r="17" spans="2:30" ht="12.75" x14ac:dyDescent="0.2">
      <c r="C17" s="63">
        <v>0.75</v>
      </c>
      <c r="D17" s="76">
        <v>1399.5</v>
      </c>
      <c r="E17" s="76">
        <v>2278.1562050000002</v>
      </c>
      <c r="F17" s="76">
        <v>1813.5</v>
      </c>
      <c r="G17" s="76">
        <v>62</v>
      </c>
      <c r="H17" s="78">
        <v>2339</v>
      </c>
      <c r="I17" s="1">
        <v>13</v>
      </c>
      <c r="J17" s="43">
        <v>1</v>
      </c>
      <c r="K17" s="75">
        <v>-939</v>
      </c>
      <c r="L17" s="76">
        <v>1530.8775599999999</v>
      </c>
      <c r="M17" s="76">
        <v>1035</v>
      </c>
      <c r="N17" s="76">
        <v>53</v>
      </c>
      <c r="O17" s="78">
        <v>1610</v>
      </c>
      <c r="W17" s="5"/>
      <c r="AC17"/>
      <c r="AD17" s="2"/>
    </row>
    <row r="18" spans="2:30" ht="12.75" x14ac:dyDescent="0.2">
      <c r="C18" s="63">
        <v>0.5</v>
      </c>
      <c r="D18" s="76">
        <v>-2826</v>
      </c>
      <c r="E18" s="76">
        <v>645.99962000000005</v>
      </c>
      <c r="F18" s="76">
        <v>587</v>
      </c>
      <c r="G18" s="76">
        <v>42</v>
      </c>
      <c r="H18" s="78">
        <v>1127</v>
      </c>
      <c r="I18" s="1">
        <v>14</v>
      </c>
      <c r="J18" s="43">
        <v>1</v>
      </c>
      <c r="K18" s="75">
        <v>-1278</v>
      </c>
      <c r="L18" s="76">
        <v>1185.11717</v>
      </c>
      <c r="M18" s="76">
        <v>902</v>
      </c>
      <c r="N18" s="76">
        <v>50</v>
      </c>
      <c r="O18" s="78">
        <v>1404</v>
      </c>
      <c r="W18" s="5"/>
      <c r="AC18"/>
      <c r="AD18" s="2"/>
    </row>
    <row r="19" spans="2:30" ht="12.75" x14ac:dyDescent="0.2">
      <c r="C19" s="63">
        <v>0.25</v>
      </c>
      <c r="D19" s="76">
        <v>-7369.5</v>
      </c>
      <c r="E19" s="76">
        <v>-1506.18021</v>
      </c>
      <c r="F19" s="76">
        <v>-922</v>
      </c>
      <c r="G19" s="76">
        <v>7</v>
      </c>
      <c r="H19" s="78">
        <v>-89.5</v>
      </c>
      <c r="I19" s="1">
        <v>15</v>
      </c>
      <c r="J19" s="43">
        <v>1</v>
      </c>
      <c r="K19" s="75">
        <v>-1615</v>
      </c>
      <c r="L19" s="76">
        <v>934.87356</v>
      </c>
      <c r="M19" s="76">
        <v>741</v>
      </c>
      <c r="N19" s="76">
        <v>48</v>
      </c>
      <c r="O19" s="78">
        <v>1287</v>
      </c>
      <c r="P19" s="4"/>
      <c r="W19" s="5"/>
      <c r="AC19"/>
      <c r="AD19" s="2"/>
    </row>
    <row r="20" spans="2:30" ht="12.75" x14ac:dyDescent="0.2">
      <c r="C20" s="62">
        <v>0.05</v>
      </c>
      <c r="D20" s="76">
        <v>-14488.5</v>
      </c>
      <c r="E20" s="76">
        <v>-3817.5802450000001</v>
      </c>
      <c r="F20" s="76">
        <v>-3082</v>
      </c>
      <c r="G20" s="76">
        <v>-885.5</v>
      </c>
      <c r="H20" s="78">
        <v>-2470.5</v>
      </c>
      <c r="I20" s="1">
        <v>16</v>
      </c>
      <c r="J20" s="43">
        <v>1</v>
      </c>
      <c r="K20" s="75">
        <v>-2826</v>
      </c>
      <c r="L20" s="76">
        <v>645.99962000000005</v>
      </c>
      <c r="M20" s="76">
        <v>587</v>
      </c>
      <c r="N20" s="76">
        <v>42</v>
      </c>
      <c r="O20" s="78">
        <v>1127</v>
      </c>
      <c r="P20" s="4"/>
      <c r="W20" s="5"/>
      <c r="AC20"/>
      <c r="AD20" s="2"/>
    </row>
    <row r="21" spans="2:30" ht="12.75" x14ac:dyDescent="0.2">
      <c r="C21" s="64" t="s">
        <v>3</v>
      </c>
      <c r="D21" s="76">
        <v>-28638</v>
      </c>
      <c r="E21" s="76">
        <v>-16031.44627</v>
      </c>
      <c r="F21" s="76">
        <v>-10595</v>
      </c>
      <c r="G21" s="76">
        <v>-4974</v>
      </c>
      <c r="H21" s="78">
        <v>-6943</v>
      </c>
      <c r="I21" s="1">
        <v>17</v>
      </c>
      <c r="J21" s="43">
        <v>1</v>
      </c>
      <c r="K21" s="75">
        <v>-3086</v>
      </c>
      <c r="L21" s="76">
        <v>469.30342000000002</v>
      </c>
      <c r="M21" s="76">
        <v>490</v>
      </c>
      <c r="N21" s="76">
        <v>39</v>
      </c>
      <c r="O21" s="78">
        <v>891</v>
      </c>
      <c r="P21" s="4"/>
      <c r="W21" s="5"/>
      <c r="AC21"/>
      <c r="AD21" s="2"/>
    </row>
    <row r="22" spans="2:30" ht="12.75" x14ac:dyDescent="0.2">
      <c r="C22" s="65" t="s">
        <v>1</v>
      </c>
      <c r="D22" s="79">
        <v>-2948.4193548387098</v>
      </c>
      <c r="E22" s="79">
        <v>216.34235354838623</v>
      </c>
      <c r="F22" s="79">
        <v>251.09677419354838</v>
      </c>
      <c r="G22" s="79">
        <v>-185.41935483870967</v>
      </c>
      <c r="H22" s="77">
        <v>1096.8387096774193</v>
      </c>
      <c r="I22" s="1">
        <v>18</v>
      </c>
      <c r="J22" s="43">
        <v>1</v>
      </c>
      <c r="K22" s="75">
        <v>-3547</v>
      </c>
      <c r="L22" s="76">
        <v>316.06833999999998</v>
      </c>
      <c r="M22" s="76">
        <v>256</v>
      </c>
      <c r="N22" s="76">
        <v>35</v>
      </c>
      <c r="O22" s="78">
        <v>730</v>
      </c>
      <c r="P22" s="4"/>
      <c r="W22" s="5"/>
    </row>
    <row r="23" spans="2:30" ht="12.75" x14ac:dyDescent="0.2">
      <c r="C23" s="66" t="s">
        <v>4</v>
      </c>
      <c r="D23" s="80">
        <v>8250.3323439087126</v>
      </c>
      <c r="E23" s="80">
        <v>4133.4291889023116</v>
      </c>
      <c r="F23" s="80">
        <v>2870.7767515063319</v>
      </c>
      <c r="G23" s="80">
        <v>929.67201292332288</v>
      </c>
      <c r="H23" s="81">
        <v>2886.8818714635599</v>
      </c>
      <c r="I23" s="1">
        <v>19</v>
      </c>
      <c r="J23" s="43">
        <v>1</v>
      </c>
      <c r="K23" s="75">
        <v>-4120</v>
      </c>
      <c r="L23" s="76">
        <v>4.8492300000000004</v>
      </c>
      <c r="M23" s="76">
        <v>51</v>
      </c>
      <c r="N23" s="76">
        <v>34</v>
      </c>
      <c r="O23" s="78">
        <v>510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</row>
    <row r="24" spans="2:30" ht="12.75" customHeight="1" x14ac:dyDescent="0.2">
      <c r="C24" s="67" t="s">
        <v>8</v>
      </c>
      <c r="D24" s="82">
        <v>0.35483870967741937</v>
      </c>
      <c r="E24" s="82">
        <v>0.61290322580645162</v>
      </c>
      <c r="F24" s="82">
        <v>0.61290322580645162</v>
      </c>
      <c r="G24" s="82">
        <v>0.77419354838709675</v>
      </c>
      <c r="H24" s="83">
        <v>0.70967741935483875</v>
      </c>
      <c r="I24" s="1">
        <v>20</v>
      </c>
      <c r="J24" s="43">
        <v>1</v>
      </c>
      <c r="K24" s="75">
        <v>-4738</v>
      </c>
      <c r="L24" s="76">
        <v>-271.73237999999998</v>
      </c>
      <c r="M24" s="76">
        <v>-44</v>
      </c>
      <c r="N24" s="76">
        <v>32</v>
      </c>
      <c r="O24" s="78">
        <v>456</v>
      </c>
      <c r="P24" s="4"/>
      <c r="Q24" s="94" t="s">
        <v>16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</row>
    <row r="25" spans="2:30" ht="12.75" customHeight="1" x14ac:dyDescent="0.2">
      <c r="C25" s="68" t="s">
        <v>9</v>
      </c>
      <c r="D25" s="84">
        <v>0.64516129032258063</v>
      </c>
      <c r="E25" s="84">
        <v>0.38709677419354838</v>
      </c>
      <c r="F25" s="84">
        <v>0.38709677419354838</v>
      </c>
      <c r="G25" s="84">
        <v>0.22580645161290325</v>
      </c>
      <c r="H25" s="85">
        <v>0.29032258064516125</v>
      </c>
      <c r="I25" s="1">
        <v>21</v>
      </c>
      <c r="J25" s="43">
        <v>1</v>
      </c>
      <c r="K25" s="75">
        <v>-5638</v>
      </c>
      <c r="L25" s="76">
        <v>-527.99977000000001</v>
      </c>
      <c r="M25" s="76">
        <v>-252</v>
      </c>
      <c r="N25" s="76">
        <v>23</v>
      </c>
      <c r="O25" s="78">
        <v>313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</row>
    <row r="26" spans="2:30" ht="12.75" x14ac:dyDescent="0.2">
      <c r="C26" s="49" t="s">
        <v>2</v>
      </c>
      <c r="D26" s="50">
        <f>MEDIAN(K5:K35)</f>
        <v>-2826</v>
      </c>
      <c r="E26" s="50">
        <f>MEDIAN(L5:L35)</f>
        <v>645.99962000000005</v>
      </c>
      <c r="F26" s="50">
        <f>MEDIAN(M5:M35)</f>
        <v>587</v>
      </c>
      <c r="G26" s="50">
        <f>MEDIAN(N5:N35)</f>
        <v>42</v>
      </c>
      <c r="H26" s="50">
        <f>MEDIAN(O5:O35)</f>
        <v>1127</v>
      </c>
      <c r="I26" s="1">
        <v>22</v>
      </c>
      <c r="J26" s="43">
        <v>1</v>
      </c>
      <c r="K26" s="75">
        <v>-6328</v>
      </c>
      <c r="L26" s="76">
        <v>-849.99951999999996</v>
      </c>
      <c r="M26" s="76">
        <v>-471</v>
      </c>
      <c r="N26" s="76">
        <v>16</v>
      </c>
      <c r="O26" s="78">
        <v>126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</row>
    <row r="27" spans="2:30" x14ac:dyDescent="0.2">
      <c r="I27" s="1">
        <v>23</v>
      </c>
      <c r="J27" s="43">
        <v>1</v>
      </c>
      <c r="K27" s="75">
        <v>-7055</v>
      </c>
      <c r="L27" s="76">
        <v>-1222.3596199999999</v>
      </c>
      <c r="M27" s="76">
        <v>-779</v>
      </c>
      <c r="N27" s="76">
        <v>10</v>
      </c>
      <c r="O27" s="78">
        <v>-17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</row>
    <row r="28" spans="2:30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75">
        <v>-7684</v>
      </c>
      <c r="L28" s="76">
        <v>-1790.0008</v>
      </c>
      <c r="M28" s="76">
        <v>-1065</v>
      </c>
      <c r="N28" s="76">
        <v>4</v>
      </c>
      <c r="O28" s="78">
        <v>-162</v>
      </c>
      <c r="P28" s="4"/>
      <c r="X28" s="15"/>
      <c r="Y28" s="15"/>
      <c r="Z28" s="15"/>
      <c r="AA28" s="16"/>
    </row>
    <row r="29" spans="2:30" x14ac:dyDescent="0.2">
      <c r="B29" s="41"/>
      <c r="C29" s="41"/>
      <c r="I29" s="1">
        <v>25</v>
      </c>
      <c r="J29" s="43">
        <v>1</v>
      </c>
      <c r="K29" s="75">
        <v>-8292</v>
      </c>
      <c r="L29" s="76">
        <v>-2202.7343799999999</v>
      </c>
      <c r="M29" s="76">
        <v>-1241</v>
      </c>
      <c r="N29" s="76">
        <v>-41</v>
      </c>
      <c r="O29" s="78">
        <v>-566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</row>
    <row r="30" spans="2:30" x14ac:dyDescent="0.2">
      <c r="B30" s="41"/>
      <c r="C30" s="41"/>
      <c r="I30" s="1">
        <v>26</v>
      </c>
      <c r="J30" s="43">
        <v>1</v>
      </c>
      <c r="K30" s="75">
        <v>-8820</v>
      </c>
      <c r="L30" s="76">
        <v>-2697.9668000000001</v>
      </c>
      <c r="M30" s="76">
        <v>-1745</v>
      </c>
      <c r="N30" s="76">
        <v>-123</v>
      </c>
      <c r="O30" s="78">
        <v>-1034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</row>
    <row r="31" spans="2:30" x14ac:dyDescent="0.2">
      <c r="B31" s="41"/>
      <c r="C31" s="41"/>
      <c r="I31" s="1">
        <v>27</v>
      </c>
      <c r="J31" s="57">
        <v>1</v>
      </c>
      <c r="K31" s="75">
        <v>-9368</v>
      </c>
      <c r="L31" s="76">
        <v>-2851.6113300000002</v>
      </c>
      <c r="M31" s="76">
        <v>-1965</v>
      </c>
      <c r="N31" s="76">
        <v>-272</v>
      </c>
      <c r="O31" s="78">
        <v>-1250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</row>
    <row r="32" spans="2:30" x14ac:dyDescent="0.2">
      <c r="B32" s="41"/>
      <c r="C32" s="41"/>
      <c r="I32" s="1">
        <v>28</v>
      </c>
      <c r="J32" s="57">
        <v>1</v>
      </c>
      <c r="K32" s="75">
        <v>-10980</v>
      </c>
      <c r="L32" s="76">
        <v>-3249.99964</v>
      </c>
      <c r="M32" s="76">
        <v>-2539</v>
      </c>
      <c r="N32" s="76">
        <v>-321</v>
      </c>
      <c r="O32" s="78">
        <v>-1726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</row>
    <row r="33" spans="2:30" x14ac:dyDescent="0.2">
      <c r="B33" s="41"/>
      <c r="C33" s="41"/>
      <c r="I33" s="1">
        <v>29</v>
      </c>
      <c r="J33" s="57">
        <v>1</v>
      </c>
      <c r="K33" s="75">
        <v>-13672</v>
      </c>
      <c r="L33" s="76">
        <v>-3591.1113500000001</v>
      </c>
      <c r="M33" s="76">
        <v>-2766</v>
      </c>
      <c r="N33" s="76">
        <v>-627</v>
      </c>
      <c r="O33" s="78">
        <v>-1970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</row>
    <row r="34" spans="2:30" ht="12.75" x14ac:dyDescent="0.2">
      <c r="B34" s="41"/>
      <c r="C34" s="41"/>
      <c r="I34" s="1">
        <v>30</v>
      </c>
      <c r="J34" s="57">
        <v>1</v>
      </c>
      <c r="K34" s="75">
        <v>-15305</v>
      </c>
      <c r="L34" s="76">
        <v>-4044.0491400000001</v>
      </c>
      <c r="M34" s="76">
        <v>-3398</v>
      </c>
      <c r="N34" s="76">
        <v>-1144</v>
      </c>
      <c r="O34" s="78">
        <v>-2971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86">
        <v>-28638</v>
      </c>
      <c r="L35" s="80">
        <v>-16031.44627</v>
      </c>
      <c r="M35" s="80">
        <v>-10595</v>
      </c>
      <c r="N35" s="80">
        <v>-4974</v>
      </c>
      <c r="O35" s="81">
        <v>-6943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J3:O3"/>
    <mergeCell ref="Q3:V3"/>
    <mergeCell ref="D13:H13"/>
    <mergeCell ref="C11:H12"/>
    <mergeCell ref="C3:H3"/>
  </mergeCells>
  <phoneticPr fontId="3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B2:AE96"/>
  <sheetViews>
    <sheetView zoomScale="85" zoomScaleNormal="85" workbookViewId="0">
      <selection activeCell="D15" sqref="D15:H25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5703125" style="1" customWidth="1"/>
    <col min="16" max="16" width="2.5703125" style="1" customWidth="1"/>
    <col min="17" max="17" width="18.425781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94" t="s">
        <v>23</v>
      </c>
      <c r="D2" s="94"/>
      <c r="E2" s="94"/>
      <c r="F2" s="94"/>
      <c r="G2" s="94"/>
      <c r="H2" s="94"/>
    </row>
    <row r="3" spans="2:31" ht="29.25" customHeight="1" x14ac:dyDescent="0.2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38" t="s">
        <v>7</v>
      </c>
      <c r="L4" s="38" t="s">
        <v>5</v>
      </c>
      <c r="M4" s="38" t="s">
        <v>6</v>
      </c>
      <c r="N4" s="38" t="s">
        <v>15</v>
      </c>
      <c r="O4" s="38" t="s">
        <v>14</v>
      </c>
      <c r="P4" s="1"/>
      <c r="V4" s="1"/>
      <c r="W4" s="1"/>
    </row>
    <row r="5" spans="2:31" ht="12.75" x14ac:dyDescent="0.2">
      <c r="C5" s="40" t="s">
        <v>12</v>
      </c>
      <c r="D5" s="39">
        <v>19788</v>
      </c>
      <c r="E5" s="39">
        <v>5345.5113199999996</v>
      </c>
      <c r="F5" s="39">
        <v>6682</v>
      </c>
      <c r="G5" s="39">
        <v>1517</v>
      </c>
      <c r="H5" s="39">
        <v>7839</v>
      </c>
      <c r="I5" s="1">
        <v>1</v>
      </c>
      <c r="J5" s="42">
        <v>1</v>
      </c>
      <c r="K5" s="75">
        <v>19788</v>
      </c>
      <c r="L5" s="79">
        <v>5345.5113199999996</v>
      </c>
      <c r="M5" s="79">
        <v>6682</v>
      </c>
      <c r="N5" s="79">
        <v>1517</v>
      </c>
      <c r="O5" s="77">
        <v>7839</v>
      </c>
      <c r="AC5"/>
      <c r="AD5" s="2"/>
      <c r="AE5" s="6"/>
    </row>
    <row r="6" spans="2:31" ht="12.75" x14ac:dyDescent="0.2">
      <c r="B6" s="41"/>
      <c r="C6" s="40" t="s">
        <v>13</v>
      </c>
      <c r="D6" s="39">
        <v>40396</v>
      </c>
      <c r="E6" s="39">
        <v>18654.902199999</v>
      </c>
      <c r="F6" s="39">
        <v>10302</v>
      </c>
      <c r="G6" s="39">
        <v>5941</v>
      </c>
      <c r="H6" s="39">
        <v>7263</v>
      </c>
      <c r="I6" s="1">
        <v>2</v>
      </c>
      <c r="J6" s="43">
        <v>1</v>
      </c>
      <c r="K6" s="75">
        <v>8368</v>
      </c>
      <c r="L6" s="76">
        <v>4323.94776</v>
      </c>
      <c r="M6" s="76">
        <v>3442</v>
      </c>
      <c r="N6" s="76">
        <v>245</v>
      </c>
      <c r="O6" s="78">
        <v>4625</v>
      </c>
      <c r="AC6"/>
      <c r="AD6" s="2"/>
    </row>
    <row r="7" spans="2:31" ht="12.75" x14ac:dyDescent="0.2">
      <c r="I7" s="1">
        <v>3</v>
      </c>
      <c r="J7" s="43">
        <v>1</v>
      </c>
      <c r="K7" s="75">
        <v>6771</v>
      </c>
      <c r="L7" s="76">
        <v>3780.9814299999998</v>
      </c>
      <c r="M7" s="76">
        <v>2408</v>
      </c>
      <c r="N7" s="76">
        <v>148</v>
      </c>
      <c r="O7" s="78">
        <v>4317</v>
      </c>
      <c r="W7" s="5"/>
      <c r="AC7"/>
      <c r="AD7" s="2"/>
    </row>
    <row r="8" spans="2:31" ht="12.75" x14ac:dyDescent="0.2">
      <c r="I8" s="1">
        <v>4</v>
      </c>
      <c r="J8" s="43">
        <v>1</v>
      </c>
      <c r="K8" s="75">
        <v>5431</v>
      </c>
      <c r="L8" s="76">
        <v>3580.5217200000002</v>
      </c>
      <c r="M8" s="76">
        <v>2054</v>
      </c>
      <c r="N8" s="76">
        <v>109</v>
      </c>
      <c r="O8" s="78">
        <v>3643</v>
      </c>
      <c r="W8" s="5"/>
      <c r="AC8"/>
      <c r="AD8" s="2"/>
    </row>
    <row r="9" spans="2:31" ht="12.75" x14ac:dyDescent="0.2">
      <c r="I9" s="1">
        <v>5</v>
      </c>
      <c r="J9" s="43">
        <v>1</v>
      </c>
      <c r="K9" s="75">
        <v>4454</v>
      </c>
      <c r="L9" s="76">
        <v>3240.00047</v>
      </c>
      <c r="M9" s="76">
        <v>1789</v>
      </c>
      <c r="N9" s="76">
        <v>101</v>
      </c>
      <c r="O9" s="78">
        <v>3267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75">
        <v>3110</v>
      </c>
      <c r="L10" s="76">
        <v>2940.9998700000001</v>
      </c>
      <c r="M10" s="76">
        <v>1554</v>
      </c>
      <c r="N10" s="76">
        <v>90</v>
      </c>
      <c r="O10" s="78">
        <v>3046</v>
      </c>
      <c r="W10" s="5"/>
      <c r="AC10"/>
      <c r="AD10" s="2"/>
    </row>
    <row r="11" spans="2:31" ht="12.75" customHeight="1" x14ac:dyDescent="0.2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75">
        <v>2042</v>
      </c>
      <c r="L11" s="76">
        <v>2760.99946</v>
      </c>
      <c r="M11" s="76">
        <v>1292</v>
      </c>
      <c r="N11" s="76">
        <v>85</v>
      </c>
      <c r="O11" s="78">
        <v>2786</v>
      </c>
      <c r="W11" s="5"/>
      <c r="AC11"/>
      <c r="AD11" s="2"/>
    </row>
    <row r="12" spans="2:31" ht="12.75" customHeight="1" x14ac:dyDescent="0.2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75">
        <v>1118</v>
      </c>
      <c r="L12" s="76">
        <v>2287.7382899999998</v>
      </c>
      <c r="M12" s="76">
        <v>1195</v>
      </c>
      <c r="N12" s="76">
        <v>75</v>
      </c>
      <c r="O12" s="78">
        <v>2324</v>
      </c>
      <c r="W12" s="5"/>
      <c r="AC12"/>
      <c r="AD12" s="2"/>
    </row>
    <row r="13" spans="2:31" ht="12.75" x14ac:dyDescent="0.2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75">
        <v>352</v>
      </c>
      <c r="L13" s="76">
        <v>2139.15265</v>
      </c>
      <c r="M13" s="76">
        <v>1068</v>
      </c>
      <c r="N13" s="76">
        <v>66</v>
      </c>
      <c r="O13" s="78">
        <v>2166</v>
      </c>
      <c r="W13" s="5"/>
      <c r="AC13"/>
      <c r="AD13" s="2"/>
    </row>
    <row r="14" spans="2:31" ht="12.75" customHeight="1" x14ac:dyDescent="0.2">
      <c r="C14" s="19"/>
      <c r="D14" s="46" t="s">
        <v>7</v>
      </c>
      <c r="E14" s="47" t="s">
        <v>5</v>
      </c>
      <c r="F14" s="47" t="s">
        <v>6</v>
      </c>
      <c r="G14" s="47" t="s">
        <v>15</v>
      </c>
      <c r="H14" s="48" t="s">
        <v>14</v>
      </c>
      <c r="I14" s="1">
        <v>10</v>
      </c>
      <c r="J14" s="43">
        <v>1</v>
      </c>
      <c r="K14" s="75">
        <v>-82</v>
      </c>
      <c r="L14" s="76">
        <v>2017.0001600000001</v>
      </c>
      <c r="M14" s="76">
        <v>769</v>
      </c>
      <c r="N14" s="76">
        <v>63</v>
      </c>
      <c r="O14" s="78">
        <v>2066</v>
      </c>
      <c r="W14" s="5"/>
      <c r="AC14"/>
      <c r="AD14" s="2"/>
    </row>
    <row r="15" spans="2:31" ht="12.75" customHeight="1" x14ac:dyDescent="0.2">
      <c r="C15" s="51" t="s">
        <v>0</v>
      </c>
      <c r="D15" s="87">
        <v>19788</v>
      </c>
      <c r="E15" s="79">
        <v>5345.5113199999996</v>
      </c>
      <c r="F15" s="79">
        <v>6682</v>
      </c>
      <c r="G15" s="79">
        <v>1517</v>
      </c>
      <c r="H15" s="77">
        <v>7839</v>
      </c>
      <c r="I15" s="1">
        <v>11</v>
      </c>
      <c r="J15" s="43">
        <v>1</v>
      </c>
      <c r="K15" s="75">
        <v>-700</v>
      </c>
      <c r="L15" s="76">
        <v>1792.9997900000001</v>
      </c>
      <c r="M15" s="76">
        <v>717</v>
      </c>
      <c r="N15" s="76">
        <v>61</v>
      </c>
      <c r="O15" s="78">
        <v>1666</v>
      </c>
      <c r="W15" s="8"/>
      <c r="AC15"/>
      <c r="AD15" s="2"/>
    </row>
    <row r="16" spans="2:31" ht="12.75" x14ac:dyDescent="0.2">
      <c r="C16" s="52">
        <v>0.95</v>
      </c>
      <c r="D16" s="75">
        <v>7569.5</v>
      </c>
      <c r="E16" s="76">
        <v>4052.4645949999999</v>
      </c>
      <c r="F16" s="76">
        <v>2925</v>
      </c>
      <c r="G16" s="76">
        <v>196.5</v>
      </c>
      <c r="H16" s="78">
        <v>4471</v>
      </c>
      <c r="I16" s="1">
        <v>12</v>
      </c>
      <c r="J16" s="43">
        <v>1</v>
      </c>
      <c r="K16" s="75">
        <v>-1556</v>
      </c>
      <c r="L16" s="76">
        <v>1654.4023500000001</v>
      </c>
      <c r="M16" s="76">
        <v>538</v>
      </c>
      <c r="N16" s="76">
        <v>57</v>
      </c>
      <c r="O16" s="78">
        <v>1351</v>
      </c>
      <c r="W16" s="8"/>
      <c r="AC16"/>
      <c r="AD16" s="2"/>
    </row>
    <row r="17" spans="2:30" ht="12.75" x14ac:dyDescent="0.2">
      <c r="C17" s="53">
        <v>0.75</v>
      </c>
      <c r="D17" s="75">
        <v>735</v>
      </c>
      <c r="E17" s="76">
        <v>2213.4454699999997</v>
      </c>
      <c r="F17" s="76">
        <v>1131.5</v>
      </c>
      <c r="G17" s="76">
        <v>70.5</v>
      </c>
      <c r="H17" s="78">
        <v>2245</v>
      </c>
      <c r="I17" s="1">
        <v>13</v>
      </c>
      <c r="J17" s="43">
        <v>1</v>
      </c>
      <c r="K17" s="75">
        <v>-2453</v>
      </c>
      <c r="L17" s="76">
        <v>1464.5963999999999</v>
      </c>
      <c r="M17" s="76">
        <v>352</v>
      </c>
      <c r="N17" s="76">
        <v>55</v>
      </c>
      <c r="O17" s="78">
        <v>1030</v>
      </c>
      <c r="W17" s="5"/>
      <c r="AC17"/>
      <c r="AD17" s="2"/>
    </row>
    <row r="18" spans="2:30" ht="12.75" x14ac:dyDescent="0.2">
      <c r="C18" s="53">
        <v>0.5</v>
      </c>
      <c r="D18" s="75">
        <v>-4196</v>
      </c>
      <c r="E18" s="76">
        <v>1128.2936</v>
      </c>
      <c r="F18" s="76">
        <v>-105</v>
      </c>
      <c r="G18" s="76">
        <v>38</v>
      </c>
      <c r="H18" s="78">
        <v>301</v>
      </c>
      <c r="I18" s="1">
        <v>14</v>
      </c>
      <c r="J18" s="43">
        <v>1</v>
      </c>
      <c r="K18" s="75">
        <v>-3309</v>
      </c>
      <c r="L18" s="76">
        <v>1310.6972699999999</v>
      </c>
      <c r="M18" s="76">
        <v>239</v>
      </c>
      <c r="N18" s="76">
        <v>51</v>
      </c>
      <c r="O18" s="78">
        <v>751</v>
      </c>
      <c r="W18" s="5"/>
      <c r="AC18"/>
      <c r="AD18" s="2"/>
    </row>
    <row r="19" spans="2:30" ht="12.75" x14ac:dyDescent="0.2">
      <c r="C19" s="53">
        <v>0.25</v>
      </c>
      <c r="D19" s="75">
        <v>-8856.5</v>
      </c>
      <c r="E19" s="76">
        <v>44.469094999999996</v>
      </c>
      <c r="F19" s="76">
        <v>-1993</v>
      </c>
      <c r="G19" s="76">
        <v>-73</v>
      </c>
      <c r="H19" s="78">
        <v>-1989</v>
      </c>
      <c r="I19" s="1">
        <v>15</v>
      </c>
      <c r="J19" s="43">
        <v>1</v>
      </c>
      <c r="K19" s="75">
        <v>-3792</v>
      </c>
      <c r="L19" s="76">
        <v>1203.0060800000001</v>
      </c>
      <c r="M19" s="76">
        <v>42</v>
      </c>
      <c r="N19" s="76">
        <v>43</v>
      </c>
      <c r="O19" s="78">
        <v>594</v>
      </c>
      <c r="P19" s="4"/>
      <c r="W19" s="5"/>
      <c r="AC19"/>
      <c r="AD19" s="2"/>
    </row>
    <row r="20" spans="2:30" ht="12.75" x14ac:dyDescent="0.2">
      <c r="C20" s="52">
        <v>0.05</v>
      </c>
      <c r="D20" s="75">
        <v>-17236</v>
      </c>
      <c r="E20" s="76">
        <v>-2439.4560650000003</v>
      </c>
      <c r="F20" s="76">
        <v>-3654.5</v>
      </c>
      <c r="G20" s="76">
        <v>-1798.5</v>
      </c>
      <c r="H20" s="78">
        <v>-4760</v>
      </c>
      <c r="I20" s="1">
        <v>16</v>
      </c>
      <c r="J20" s="43">
        <v>1</v>
      </c>
      <c r="K20" s="75">
        <v>-4196</v>
      </c>
      <c r="L20" s="76">
        <v>1128.2936</v>
      </c>
      <c r="M20" s="76">
        <v>-105</v>
      </c>
      <c r="N20" s="76">
        <v>38</v>
      </c>
      <c r="O20" s="78">
        <v>301</v>
      </c>
      <c r="P20" s="4"/>
      <c r="W20" s="5"/>
      <c r="AC20"/>
      <c r="AD20" s="2"/>
    </row>
    <row r="21" spans="2:30" ht="12.75" x14ac:dyDescent="0.2">
      <c r="C21" s="54" t="s">
        <v>3</v>
      </c>
      <c r="D21" s="86">
        <v>-40396</v>
      </c>
      <c r="E21" s="80">
        <v>-18654.902199999</v>
      </c>
      <c r="F21" s="80">
        <v>-10302</v>
      </c>
      <c r="G21" s="80">
        <v>-5941</v>
      </c>
      <c r="H21" s="81">
        <v>-7263</v>
      </c>
      <c r="I21" s="1">
        <v>17</v>
      </c>
      <c r="J21" s="43">
        <v>1</v>
      </c>
      <c r="K21" s="75">
        <v>-4599</v>
      </c>
      <c r="L21" s="76">
        <v>1017.99875</v>
      </c>
      <c r="M21" s="76">
        <v>-271</v>
      </c>
      <c r="N21" s="76">
        <v>34</v>
      </c>
      <c r="O21" s="78">
        <v>6</v>
      </c>
      <c r="P21" s="4"/>
      <c r="W21" s="5"/>
      <c r="AC21"/>
      <c r="AD21" s="2"/>
    </row>
    <row r="22" spans="2:30" ht="12.75" x14ac:dyDescent="0.2">
      <c r="C22" s="55" t="s">
        <v>1</v>
      </c>
      <c r="D22" s="87">
        <v>-4774.1290322580644</v>
      </c>
      <c r="E22" s="79">
        <v>576.8570109677737</v>
      </c>
      <c r="F22" s="79">
        <v>-453.25806451612902</v>
      </c>
      <c r="G22" s="79">
        <v>-279.35483870967744</v>
      </c>
      <c r="H22" s="77">
        <v>73.451612903225808</v>
      </c>
      <c r="I22" s="1">
        <v>18</v>
      </c>
      <c r="J22" s="43">
        <v>1</v>
      </c>
      <c r="K22" s="75">
        <v>-5732</v>
      </c>
      <c r="L22" s="76">
        <v>790.16366000000005</v>
      </c>
      <c r="M22" s="76">
        <v>-561</v>
      </c>
      <c r="N22" s="76">
        <v>30</v>
      </c>
      <c r="O22" s="78">
        <v>-152</v>
      </c>
      <c r="P22" s="4"/>
      <c r="W22" s="5"/>
      <c r="AC22"/>
      <c r="AD22" s="2"/>
    </row>
    <row r="23" spans="2:30" ht="12.75" x14ac:dyDescent="0.2">
      <c r="C23" s="24" t="s">
        <v>4</v>
      </c>
      <c r="D23" s="86">
        <v>10430.903117633792</v>
      </c>
      <c r="E23" s="80">
        <v>4017.9266167305764</v>
      </c>
      <c r="F23" s="80">
        <v>2883.598931517603</v>
      </c>
      <c r="G23" s="80">
        <v>1201.9824610031294</v>
      </c>
      <c r="H23" s="81">
        <v>3290.3569597508181</v>
      </c>
      <c r="I23" s="1">
        <v>19</v>
      </c>
      <c r="J23" s="43">
        <v>1</v>
      </c>
      <c r="K23" s="75">
        <v>-6056</v>
      </c>
      <c r="L23" s="76">
        <v>678.99951999999996</v>
      </c>
      <c r="M23" s="76">
        <v>-871</v>
      </c>
      <c r="N23" s="76">
        <v>25</v>
      </c>
      <c r="O23" s="78">
        <v>-928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2:30" ht="12.75" customHeight="1" x14ac:dyDescent="0.2">
      <c r="C24" s="25" t="s">
        <v>8</v>
      </c>
      <c r="D24" s="88">
        <v>0.29032258064516131</v>
      </c>
      <c r="E24" s="89">
        <v>0.74193548387096775</v>
      </c>
      <c r="F24" s="89">
        <v>0.4838709677419355</v>
      </c>
      <c r="G24" s="89">
        <v>0.70967741935483875</v>
      </c>
      <c r="H24" s="90">
        <v>0.54838709677419351</v>
      </c>
      <c r="I24" s="1">
        <v>20</v>
      </c>
      <c r="J24" s="43">
        <v>1</v>
      </c>
      <c r="K24" s="75">
        <v>-6674</v>
      </c>
      <c r="L24" s="76">
        <v>579.99923000000001</v>
      </c>
      <c r="M24" s="76">
        <v>-1014</v>
      </c>
      <c r="N24" s="76">
        <v>20</v>
      </c>
      <c r="O24" s="78">
        <v>-1087</v>
      </c>
      <c r="P24" s="4"/>
      <c r="Q24" s="94" t="s">
        <v>19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  <c r="AC24"/>
      <c r="AD24" s="2"/>
    </row>
    <row r="25" spans="2:30" ht="12.75" customHeight="1" x14ac:dyDescent="0.2">
      <c r="C25" s="26" t="s">
        <v>9</v>
      </c>
      <c r="D25" s="91">
        <v>0.70967741935483875</v>
      </c>
      <c r="E25" s="92">
        <v>0.25806451612903225</v>
      </c>
      <c r="F25" s="92">
        <v>0.5161290322580645</v>
      </c>
      <c r="G25" s="92">
        <v>0.29032258064516125</v>
      </c>
      <c r="H25" s="93">
        <v>0.45161290322580649</v>
      </c>
      <c r="I25" s="1">
        <v>21</v>
      </c>
      <c r="J25" s="43">
        <v>1</v>
      </c>
      <c r="K25" s="75">
        <v>-6905</v>
      </c>
      <c r="L25" s="76">
        <v>491.71584000000001</v>
      </c>
      <c r="M25" s="76">
        <v>-1198</v>
      </c>
      <c r="N25" s="76">
        <v>19</v>
      </c>
      <c r="O25" s="78">
        <v>-1233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  <c r="AC25"/>
      <c r="AD25" s="2"/>
    </row>
    <row r="26" spans="2:30" ht="12.75" x14ac:dyDescent="0.2">
      <c r="C26" s="49" t="s">
        <v>2</v>
      </c>
      <c r="D26" s="50">
        <f>MEDIAN(K5:K35)</f>
        <v>-4196</v>
      </c>
      <c r="E26" s="50">
        <f>MEDIAN(L5:L35)</f>
        <v>1128.2936</v>
      </c>
      <c r="F26" s="50">
        <f>MEDIAN(M5:M35)</f>
        <v>-105</v>
      </c>
      <c r="G26" s="50">
        <f>MEDIAN(N5:N35)</f>
        <v>38</v>
      </c>
      <c r="H26" s="50">
        <f>MEDIAN(O5:O35)</f>
        <v>301</v>
      </c>
      <c r="I26" s="1">
        <v>22</v>
      </c>
      <c r="J26" s="43">
        <v>1</v>
      </c>
      <c r="K26" s="75">
        <v>-7315</v>
      </c>
      <c r="L26" s="76">
        <v>385.99954000000002</v>
      </c>
      <c r="M26" s="76">
        <v>-1546</v>
      </c>
      <c r="N26" s="76">
        <v>9</v>
      </c>
      <c r="O26" s="78">
        <v>-1377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2:30" ht="12.75" x14ac:dyDescent="0.2">
      <c r="I27" s="1">
        <v>23</v>
      </c>
      <c r="J27" s="43">
        <v>1</v>
      </c>
      <c r="K27" s="75">
        <v>-8263</v>
      </c>
      <c r="L27" s="76">
        <v>124.68769</v>
      </c>
      <c r="M27" s="76">
        <v>-1818</v>
      </c>
      <c r="N27" s="76">
        <v>-42</v>
      </c>
      <c r="O27" s="78">
        <v>-1760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2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75">
        <v>-9450</v>
      </c>
      <c r="L28" s="76">
        <v>-35.749499999999998</v>
      </c>
      <c r="M28" s="76">
        <v>-2168</v>
      </c>
      <c r="N28" s="76">
        <v>-104</v>
      </c>
      <c r="O28" s="78">
        <v>-2218</v>
      </c>
      <c r="P28" s="4"/>
      <c r="X28" s="15"/>
      <c r="Y28" s="15"/>
      <c r="Z28" s="15"/>
      <c r="AA28" s="16"/>
      <c r="AC28"/>
      <c r="AD28" s="2"/>
    </row>
    <row r="29" spans="2:30" ht="12.75" x14ac:dyDescent="0.2">
      <c r="B29" s="41"/>
      <c r="C29" s="41"/>
      <c r="I29" s="1">
        <v>25</v>
      </c>
      <c r="J29" s="43">
        <v>1</v>
      </c>
      <c r="K29" s="75">
        <v>-11473</v>
      </c>
      <c r="L29" s="76">
        <v>-353.27994999999999</v>
      </c>
      <c r="M29" s="76">
        <v>-2391</v>
      </c>
      <c r="N29" s="76">
        <v>-186</v>
      </c>
      <c r="O29" s="78">
        <v>-2774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2:30" ht="12.75" x14ac:dyDescent="0.2">
      <c r="B30" s="41"/>
      <c r="C30" s="41"/>
      <c r="I30" s="1">
        <v>26</v>
      </c>
      <c r="J30" s="43">
        <v>1</v>
      </c>
      <c r="K30" s="75">
        <v>-12393</v>
      </c>
      <c r="L30" s="76">
        <v>-753.03818999999999</v>
      </c>
      <c r="M30" s="76">
        <v>-2615</v>
      </c>
      <c r="N30" s="76">
        <v>-285</v>
      </c>
      <c r="O30" s="78">
        <v>-3337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2:30" ht="12.75" x14ac:dyDescent="0.2">
      <c r="B31" s="41"/>
      <c r="C31" s="41"/>
      <c r="I31" s="1">
        <v>27</v>
      </c>
      <c r="J31" s="43">
        <v>1</v>
      </c>
      <c r="K31" s="75">
        <v>-14201</v>
      </c>
      <c r="L31" s="76">
        <v>-1104.9636700000001</v>
      </c>
      <c r="M31" s="76">
        <v>-2863</v>
      </c>
      <c r="N31" s="76">
        <v>-557</v>
      </c>
      <c r="O31" s="78">
        <v>-3596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2:30" ht="12.75" x14ac:dyDescent="0.2">
      <c r="B32" s="41"/>
      <c r="C32" s="41"/>
      <c r="I32" s="1">
        <v>28</v>
      </c>
      <c r="J32" s="43">
        <v>1</v>
      </c>
      <c r="K32" s="75">
        <v>-15415</v>
      </c>
      <c r="L32" s="76">
        <v>-1376.9998700000001</v>
      </c>
      <c r="M32" s="76">
        <v>-3160</v>
      </c>
      <c r="N32" s="76">
        <v>-889</v>
      </c>
      <c r="O32" s="78">
        <v>-4256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2:30" ht="12.75" x14ac:dyDescent="0.2">
      <c r="B33" s="41"/>
      <c r="C33" s="41"/>
      <c r="I33" s="1">
        <v>29</v>
      </c>
      <c r="J33" s="43">
        <v>1</v>
      </c>
      <c r="K33" s="75">
        <v>-16158</v>
      </c>
      <c r="L33" s="76">
        <v>-1951.8828100000001</v>
      </c>
      <c r="M33" s="76">
        <v>-3279</v>
      </c>
      <c r="N33" s="76">
        <v>-1402</v>
      </c>
      <c r="O33" s="78">
        <v>-4642</v>
      </c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2:30" ht="12.75" x14ac:dyDescent="0.2">
      <c r="B34" s="41"/>
      <c r="C34" s="41"/>
      <c r="I34" s="1">
        <v>30</v>
      </c>
      <c r="J34" s="43">
        <v>1</v>
      </c>
      <c r="K34" s="75">
        <v>-18314</v>
      </c>
      <c r="L34" s="76">
        <v>-2927.0293200000001</v>
      </c>
      <c r="M34" s="76">
        <v>-4030</v>
      </c>
      <c r="N34" s="76">
        <v>-2195</v>
      </c>
      <c r="O34" s="78">
        <v>-4878</v>
      </c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2:30" ht="12.75" x14ac:dyDescent="0.2">
      <c r="B35" s="41"/>
      <c r="C35" s="41"/>
      <c r="I35" s="1">
        <v>31</v>
      </c>
      <c r="J35" s="44">
        <v>1</v>
      </c>
      <c r="K35" s="86">
        <v>-40396</v>
      </c>
      <c r="L35" s="80">
        <v>-18654.902199999</v>
      </c>
      <c r="M35" s="80">
        <v>-10302</v>
      </c>
      <c r="N35" s="80">
        <v>-5941</v>
      </c>
      <c r="O35" s="81">
        <v>-7263</v>
      </c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2:30" ht="12.75" x14ac:dyDescent="0.2">
      <c r="B36" s="41"/>
      <c r="C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2:30" ht="12.75" x14ac:dyDescent="0.2">
      <c r="B37" s="41"/>
      <c r="C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2:30" ht="12.75" x14ac:dyDescent="0.2">
      <c r="B38" s="41"/>
      <c r="C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2:30" ht="12.75" x14ac:dyDescent="0.2">
      <c r="B39" s="41"/>
      <c r="C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2:30" ht="12.75" x14ac:dyDescent="0.2">
      <c r="B40" s="41"/>
      <c r="C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2:30" ht="12.75" x14ac:dyDescent="0.2">
      <c r="B41" s="41"/>
      <c r="C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2:30" ht="12.75" x14ac:dyDescent="0.2">
      <c r="B42" s="41"/>
      <c r="C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2:30" ht="12.75" x14ac:dyDescent="0.2">
      <c r="B43" s="41"/>
      <c r="C43" s="41"/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2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2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2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2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2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2:AE96"/>
  <sheetViews>
    <sheetView tabSelected="1" zoomScale="85" zoomScaleNormal="85" workbookViewId="0">
      <selection activeCell="J5" sqref="J5:O32"/>
    </sheetView>
  </sheetViews>
  <sheetFormatPr defaultColWidth="9.140625" defaultRowHeight="12" x14ac:dyDescent="0.2"/>
  <cols>
    <col min="1" max="1" width="2.42578125" style="1" customWidth="1"/>
    <col min="2" max="2" width="2.5703125" style="1" customWidth="1"/>
    <col min="3" max="3" width="14.5703125" style="1" customWidth="1"/>
    <col min="4" max="4" width="10" style="1" bestFit="1" customWidth="1"/>
    <col min="5" max="5" width="10.85546875" style="1" bestFit="1" customWidth="1"/>
    <col min="6" max="6" width="10" style="1" bestFit="1" customWidth="1"/>
    <col min="7" max="8" width="10" style="1" customWidth="1"/>
    <col min="9" max="9" width="4.140625" style="1" customWidth="1"/>
    <col min="10" max="15" width="8.5703125" style="1" customWidth="1"/>
    <col min="16" max="16" width="2.5703125" style="1" customWidth="1"/>
    <col min="17" max="17" width="18.42578125" style="1" customWidth="1"/>
    <col min="18" max="22" width="9.140625" style="1"/>
    <col min="23" max="23" width="3.5703125" style="1" customWidth="1"/>
    <col min="24" max="24" width="15.85546875" style="14" bestFit="1" customWidth="1"/>
    <col min="25" max="26" width="6.5703125" style="14" bestFit="1" customWidth="1"/>
    <col min="27" max="27" width="7.85546875" style="14" bestFit="1" customWidth="1"/>
    <col min="28" max="28" width="8" style="14" bestFit="1" customWidth="1"/>
    <col min="29" max="16384" width="9.140625" style="1"/>
  </cols>
  <sheetData>
    <row r="2" spans="2:31" x14ac:dyDescent="0.2">
      <c r="C2" s="94" t="s">
        <v>22</v>
      </c>
      <c r="D2" s="94"/>
      <c r="E2" s="94"/>
      <c r="F2" s="94"/>
      <c r="G2" s="94"/>
      <c r="H2" s="94"/>
    </row>
    <row r="3" spans="2:31" ht="29.25" customHeight="1" x14ac:dyDescent="0.2">
      <c r="C3" s="94" t="s">
        <v>21</v>
      </c>
      <c r="D3" s="94"/>
      <c r="E3" s="94"/>
      <c r="F3" s="94"/>
      <c r="G3" s="94"/>
      <c r="H3" s="94"/>
      <c r="I3" s="27"/>
      <c r="J3" s="94" t="s">
        <v>18</v>
      </c>
      <c r="K3" s="94"/>
      <c r="L3" s="94"/>
      <c r="M3" s="94"/>
      <c r="N3" s="94"/>
      <c r="O3" s="94"/>
      <c r="P3" s="27"/>
      <c r="Q3" s="94" t="s">
        <v>20</v>
      </c>
      <c r="R3" s="94"/>
      <c r="S3" s="94"/>
      <c r="T3" s="94"/>
      <c r="U3" s="94"/>
      <c r="V3" s="94"/>
      <c r="W3" s="17"/>
    </row>
    <row r="4" spans="2:31" s="3" customFormat="1" ht="41.25" customHeight="1" x14ac:dyDescent="0.2">
      <c r="B4" s="1"/>
      <c r="D4" s="38" t="s">
        <v>7</v>
      </c>
      <c r="E4" s="38" t="s">
        <v>5</v>
      </c>
      <c r="F4" s="38" t="s">
        <v>6</v>
      </c>
      <c r="G4" s="38" t="s">
        <v>15</v>
      </c>
      <c r="H4" s="38" t="s">
        <v>14</v>
      </c>
      <c r="I4" s="1"/>
      <c r="J4" s="30" t="s">
        <v>11</v>
      </c>
      <c r="K4" s="28" t="s">
        <v>7</v>
      </c>
      <c r="L4" s="29" t="s">
        <v>5</v>
      </c>
      <c r="M4" s="29" t="s">
        <v>6</v>
      </c>
      <c r="N4" s="29" t="s">
        <v>15</v>
      </c>
      <c r="O4" s="29" t="s">
        <v>14</v>
      </c>
      <c r="P4" s="1"/>
      <c r="V4" s="1"/>
      <c r="W4" s="1"/>
    </row>
    <row r="5" spans="2:31" ht="12.75" x14ac:dyDescent="0.2">
      <c r="C5" s="40" t="s">
        <v>12</v>
      </c>
      <c r="D5" s="39">
        <v>27841</v>
      </c>
      <c r="E5" s="39">
        <v>7095.0002599999998</v>
      </c>
      <c r="F5" s="39">
        <v>4888</v>
      </c>
      <c r="G5" s="39">
        <v>533</v>
      </c>
      <c r="H5" s="39">
        <v>7611</v>
      </c>
      <c r="I5" s="1">
        <v>1</v>
      </c>
      <c r="J5" s="42">
        <v>1</v>
      </c>
      <c r="K5" s="31">
        <v>27841</v>
      </c>
      <c r="L5" s="32">
        <v>7095.0002599999998</v>
      </c>
      <c r="M5" s="32">
        <v>4888</v>
      </c>
      <c r="N5" s="32">
        <v>533</v>
      </c>
      <c r="O5" s="33">
        <v>7611</v>
      </c>
      <c r="AC5"/>
      <c r="AD5" s="2"/>
      <c r="AE5" s="6"/>
    </row>
    <row r="6" spans="2:31" ht="12.75" x14ac:dyDescent="0.2">
      <c r="B6" s="41"/>
      <c r="C6" s="40" t="s">
        <v>13</v>
      </c>
      <c r="D6" s="39">
        <v>24902</v>
      </c>
      <c r="E6" s="39">
        <v>12227.99987</v>
      </c>
      <c r="F6" s="39">
        <v>8621</v>
      </c>
      <c r="G6" s="39">
        <v>8611</v>
      </c>
      <c r="H6" s="39">
        <v>7879</v>
      </c>
      <c r="I6" s="1">
        <v>2</v>
      </c>
      <c r="J6" s="43">
        <v>1</v>
      </c>
      <c r="K6" s="34">
        <v>9061</v>
      </c>
      <c r="L6" s="18">
        <v>4839.7839000000004</v>
      </c>
      <c r="M6" s="18">
        <v>2857</v>
      </c>
      <c r="N6" s="18">
        <v>235</v>
      </c>
      <c r="O6" s="35">
        <v>4469</v>
      </c>
      <c r="AC6"/>
      <c r="AD6" s="2"/>
    </row>
    <row r="7" spans="2:31" ht="12.75" x14ac:dyDescent="0.2">
      <c r="I7" s="1">
        <v>3</v>
      </c>
      <c r="J7" s="43">
        <v>1</v>
      </c>
      <c r="K7" s="34">
        <v>8158</v>
      </c>
      <c r="L7" s="18">
        <v>4410.9984299999996</v>
      </c>
      <c r="M7" s="18">
        <v>1789</v>
      </c>
      <c r="N7" s="18">
        <v>129</v>
      </c>
      <c r="O7" s="35">
        <v>3750</v>
      </c>
      <c r="W7" s="5"/>
      <c r="AC7"/>
      <c r="AD7" s="2"/>
    </row>
    <row r="8" spans="2:31" ht="12.75" x14ac:dyDescent="0.2">
      <c r="I8" s="1">
        <v>4</v>
      </c>
      <c r="J8" s="43">
        <v>1</v>
      </c>
      <c r="K8" s="34">
        <v>5807</v>
      </c>
      <c r="L8" s="18">
        <v>3936.8335200000001</v>
      </c>
      <c r="M8" s="18">
        <v>1629</v>
      </c>
      <c r="N8" s="18">
        <v>105</v>
      </c>
      <c r="O8" s="35">
        <v>2893</v>
      </c>
      <c r="W8" s="5"/>
      <c r="AC8"/>
      <c r="AD8" s="2"/>
    </row>
    <row r="9" spans="2:31" ht="12.75" x14ac:dyDescent="0.2">
      <c r="I9" s="1">
        <v>5</v>
      </c>
      <c r="J9" s="43">
        <v>1</v>
      </c>
      <c r="K9" s="34">
        <v>3456</v>
      </c>
      <c r="L9" s="18">
        <v>3759.7348000000002</v>
      </c>
      <c r="M9" s="18">
        <v>1311</v>
      </c>
      <c r="N9" s="18">
        <v>90</v>
      </c>
      <c r="O9" s="35">
        <v>2696</v>
      </c>
      <c r="W9" s="5"/>
      <c r="AC9"/>
      <c r="AD9" s="2"/>
    </row>
    <row r="10" spans="2:31" ht="12.75" x14ac:dyDescent="0.2">
      <c r="I10" s="1">
        <v>6</v>
      </c>
      <c r="J10" s="43">
        <v>1</v>
      </c>
      <c r="K10" s="34">
        <v>2886</v>
      </c>
      <c r="L10" s="18">
        <v>3377.5263799999998</v>
      </c>
      <c r="M10" s="18">
        <v>1099</v>
      </c>
      <c r="N10" s="18">
        <v>84</v>
      </c>
      <c r="O10" s="35">
        <v>2455</v>
      </c>
      <c r="W10" s="5"/>
      <c r="AC10"/>
      <c r="AD10" s="2"/>
    </row>
    <row r="11" spans="2:31" ht="12.75" customHeight="1" x14ac:dyDescent="0.2">
      <c r="C11" s="94" t="s">
        <v>17</v>
      </c>
      <c r="D11" s="94"/>
      <c r="E11" s="94"/>
      <c r="F11" s="94"/>
      <c r="G11" s="94"/>
      <c r="H11" s="94"/>
      <c r="I11" s="1">
        <v>7</v>
      </c>
      <c r="J11" s="43">
        <v>1</v>
      </c>
      <c r="K11" s="34">
        <v>1656</v>
      </c>
      <c r="L11" s="18">
        <v>3215.9995399999998</v>
      </c>
      <c r="M11" s="18">
        <v>893</v>
      </c>
      <c r="N11" s="18">
        <v>74</v>
      </c>
      <c r="O11" s="35">
        <v>2312</v>
      </c>
      <c r="W11" s="5"/>
      <c r="AC11"/>
      <c r="AD11" s="2"/>
    </row>
    <row r="12" spans="2:31" ht="12.75" x14ac:dyDescent="0.2">
      <c r="C12" s="94"/>
      <c r="D12" s="94"/>
      <c r="E12" s="94"/>
      <c r="F12" s="94"/>
      <c r="G12" s="94"/>
      <c r="H12" s="94"/>
      <c r="I12" s="1">
        <v>8</v>
      </c>
      <c r="J12" s="43">
        <v>1</v>
      </c>
      <c r="K12" s="34">
        <v>1169</v>
      </c>
      <c r="L12" s="18">
        <v>3002.9997400000002</v>
      </c>
      <c r="M12" s="18">
        <v>641</v>
      </c>
      <c r="N12" s="18">
        <v>63</v>
      </c>
      <c r="O12" s="35">
        <v>2008</v>
      </c>
      <c r="W12" s="5"/>
      <c r="AC12"/>
      <c r="AD12" s="2"/>
    </row>
    <row r="13" spans="2:31" ht="12.75" x14ac:dyDescent="0.2">
      <c r="C13" s="4"/>
      <c r="D13" s="95" t="s">
        <v>10</v>
      </c>
      <c r="E13" s="96"/>
      <c r="F13" s="96"/>
      <c r="G13" s="96"/>
      <c r="H13" s="96"/>
      <c r="I13" s="1">
        <v>9</v>
      </c>
      <c r="J13" s="43">
        <v>1</v>
      </c>
      <c r="K13" s="34">
        <v>649</v>
      </c>
      <c r="L13" s="18">
        <v>2547.2372999999998</v>
      </c>
      <c r="M13" s="18">
        <v>420</v>
      </c>
      <c r="N13" s="18">
        <v>55</v>
      </c>
      <c r="O13" s="35">
        <v>1730</v>
      </c>
      <c r="W13" s="5"/>
      <c r="AC13"/>
      <c r="AD13" s="2"/>
    </row>
    <row r="14" spans="2:31" ht="12.75" customHeight="1" x14ac:dyDescent="0.2">
      <c r="C14" s="19"/>
      <c r="D14" s="46" t="s">
        <v>7</v>
      </c>
      <c r="E14" s="47" t="s">
        <v>5</v>
      </c>
      <c r="F14" s="47" t="s">
        <v>6</v>
      </c>
      <c r="G14" s="47" t="s">
        <v>15</v>
      </c>
      <c r="H14" s="48" t="s">
        <v>14</v>
      </c>
      <c r="I14" s="1">
        <v>10</v>
      </c>
      <c r="J14" s="43">
        <v>1</v>
      </c>
      <c r="K14" s="34">
        <v>-22</v>
      </c>
      <c r="L14" s="18">
        <v>2309.9969299999998</v>
      </c>
      <c r="M14" s="18">
        <v>366</v>
      </c>
      <c r="N14" s="18">
        <v>52</v>
      </c>
      <c r="O14" s="35">
        <v>1564</v>
      </c>
      <c r="W14" s="5"/>
      <c r="AC14"/>
      <c r="AD14" s="2"/>
    </row>
    <row r="15" spans="2:31" ht="12.75" customHeight="1" x14ac:dyDescent="0.2">
      <c r="C15" s="20" t="s">
        <v>0</v>
      </c>
      <c r="D15" s="31">
        <v>27841</v>
      </c>
      <c r="E15" s="32">
        <v>7095.0002599999998</v>
      </c>
      <c r="F15" s="32">
        <v>4888</v>
      </c>
      <c r="G15" s="32">
        <v>533</v>
      </c>
      <c r="H15" s="33">
        <v>7611</v>
      </c>
      <c r="I15" s="1">
        <v>11</v>
      </c>
      <c r="J15" s="43">
        <v>1</v>
      </c>
      <c r="K15" s="34">
        <v>-583</v>
      </c>
      <c r="L15" s="18">
        <v>2218.0459999999998</v>
      </c>
      <c r="M15" s="18">
        <v>290</v>
      </c>
      <c r="N15" s="18">
        <v>47</v>
      </c>
      <c r="O15" s="35">
        <v>1282</v>
      </c>
      <c r="W15" s="8"/>
      <c r="AC15"/>
      <c r="AD15" s="2"/>
    </row>
    <row r="16" spans="2:31" ht="12.75" x14ac:dyDescent="0.2">
      <c r="C16" s="21">
        <v>0.95</v>
      </c>
      <c r="D16" s="34">
        <v>8744.9499999999989</v>
      </c>
      <c r="E16" s="18">
        <v>4689.7089854999995</v>
      </c>
      <c r="F16" s="18">
        <v>2483.1999999999985</v>
      </c>
      <c r="G16" s="18">
        <v>197.89999999999986</v>
      </c>
      <c r="H16" s="35">
        <v>4217.3499999999985</v>
      </c>
      <c r="I16" s="1">
        <v>12</v>
      </c>
      <c r="J16" s="43">
        <v>1</v>
      </c>
      <c r="K16" s="34">
        <v>-919</v>
      </c>
      <c r="L16" s="18">
        <v>2089.1725200000001</v>
      </c>
      <c r="M16" s="18">
        <v>199</v>
      </c>
      <c r="N16" s="18">
        <v>44</v>
      </c>
      <c r="O16" s="35">
        <v>1105</v>
      </c>
      <c r="W16" s="8"/>
      <c r="AC16"/>
      <c r="AD16" s="2"/>
    </row>
    <row r="17" spans="1:30" ht="12.75" x14ac:dyDescent="0.2">
      <c r="C17" s="22">
        <v>0.75</v>
      </c>
      <c r="D17" s="34">
        <v>1290.75</v>
      </c>
      <c r="E17" s="18">
        <v>3056.2496900000001</v>
      </c>
      <c r="F17" s="18">
        <v>704</v>
      </c>
      <c r="G17" s="18">
        <v>65.75</v>
      </c>
      <c r="H17" s="35">
        <v>2084</v>
      </c>
      <c r="I17" s="1">
        <v>13</v>
      </c>
      <c r="J17" s="43">
        <v>1</v>
      </c>
      <c r="K17" s="34">
        <v>-1248</v>
      </c>
      <c r="L17" s="18">
        <v>1935.03069</v>
      </c>
      <c r="M17" s="18">
        <v>59</v>
      </c>
      <c r="N17" s="18">
        <v>40</v>
      </c>
      <c r="O17" s="35">
        <v>945</v>
      </c>
      <c r="W17" s="5"/>
      <c r="AC17"/>
      <c r="AD17" s="2"/>
    </row>
    <row r="18" spans="1:30" ht="12.75" x14ac:dyDescent="0.2">
      <c r="C18" s="22">
        <v>0.5</v>
      </c>
      <c r="D18" s="34">
        <v>-2015.5</v>
      </c>
      <c r="E18" s="18">
        <v>1723.279665</v>
      </c>
      <c r="F18" s="18">
        <v>-246</v>
      </c>
      <c r="G18" s="18">
        <v>38.5</v>
      </c>
      <c r="H18" s="35">
        <v>662.5</v>
      </c>
      <c r="I18" s="1">
        <v>14</v>
      </c>
      <c r="J18" s="43">
        <v>1</v>
      </c>
      <c r="K18" s="34">
        <v>-1762</v>
      </c>
      <c r="L18" s="18">
        <v>1829.5395100000001</v>
      </c>
      <c r="M18" s="18">
        <v>-225</v>
      </c>
      <c r="N18" s="18">
        <v>39</v>
      </c>
      <c r="O18" s="35">
        <v>771</v>
      </c>
      <c r="W18" s="5"/>
      <c r="AC18"/>
      <c r="AD18" s="2"/>
    </row>
    <row r="19" spans="1:30" ht="12.75" x14ac:dyDescent="0.2">
      <c r="C19" s="22">
        <v>0.25</v>
      </c>
      <c r="D19" s="34">
        <v>-5896.75</v>
      </c>
      <c r="E19" s="18">
        <v>580.79283250000003</v>
      </c>
      <c r="F19" s="18">
        <v>-1194.5</v>
      </c>
      <c r="G19" s="18">
        <v>16.25</v>
      </c>
      <c r="H19" s="35">
        <v>-870</v>
      </c>
      <c r="I19" s="1">
        <v>15</v>
      </c>
      <c r="J19" s="43">
        <v>1</v>
      </c>
      <c r="K19" s="34">
        <v>-2269</v>
      </c>
      <c r="L19" s="18">
        <v>1617.01982</v>
      </c>
      <c r="M19" s="18">
        <v>-267</v>
      </c>
      <c r="N19" s="18">
        <v>38</v>
      </c>
      <c r="O19" s="35">
        <v>554</v>
      </c>
      <c r="P19" s="4"/>
      <c r="W19" s="5"/>
      <c r="AC19"/>
      <c r="AD19" s="2"/>
    </row>
    <row r="20" spans="1:30" ht="12.75" x14ac:dyDescent="0.2">
      <c r="C20" s="21">
        <v>0.05</v>
      </c>
      <c r="D20" s="34">
        <v>-11172.7</v>
      </c>
      <c r="E20" s="18">
        <v>-1368.0691105000001</v>
      </c>
      <c r="F20" s="18">
        <v>-2849</v>
      </c>
      <c r="G20" s="18">
        <v>-366.55</v>
      </c>
      <c r="H20" s="35">
        <v>-2944.5</v>
      </c>
      <c r="I20" s="1">
        <v>16</v>
      </c>
      <c r="J20" s="43">
        <v>1</v>
      </c>
      <c r="K20" s="34">
        <v>-2666</v>
      </c>
      <c r="L20" s="18">
        <v>1493.1860300000001</v>
      </c>
      <c r="M20" s="18">
        <v>-350</v>
      </c>
      <c r="N20" s="18">
        <v>35</v>
      </c>
      <c r="O20" s="35">
        <v>336</v>
      </c>
      <c r="P20" s="4"/>
      <c r="W20" s="5"/>
      <c r="AC20"/>
      <c r="AD20" s="2"/>
    </row>
    <row r="21" spans="1:30" ht="12.75" x14ac:dyDescent="0.2">
      <c r="C21" s="56" t="s">
        <v>3</v>
      </c>
      <c r="D21" s="36">
        <v>-24902</v>
      </c>
      <c r="E21" s="23">
        <v>-12227.99987</v>
      </c>
      <c r="F21" s="23">
        <v>-8621</v>
      </c>
      <c r="G21" s="23">
        <v>-8611</v>
      </c>
      <c r="H21" s="37">
        <v>-7879</v>
      </c>
      <c r="I21" s="1">
        <v>17</v>
      </c>
      <c r="J21" s="43">
        <v>1</v>
      </c>
      <c r="K21" s="34">
        <v>-3244</v>
      </c>
      <c r="L21" s="18">
        <v>1383.00046</v>
      </c>
      <c r="M21" s="18">
        <v>-572</v>
      </c>
      <c r="N21" s="18">
        <v>29</v>
      </c>
      <c r="O21" s="35">
        <v>167</v>
      </c>
      <c r="P21" s="4"/>
      <c r="W21" s="5"/>
      <c r="AC21"/>
      <c r="AD21" s="2"/>
    </row>
    <row r="22" spans="1:30" ht="12.75" x14ac:dyDescent="0.2">
      <c r="C22" s="55" t="s">
        <v>1</v>
      </c>
      <c r="D22" s="31">
        <v>-1781.6071428571429</v>
      </c>
      <c r="E22" s="32">
        <v>1438.0585839285718</v>
      </c>
      <c r="F22" s="32">
        <v>-357.39285714285717</v>
      </c>
      <c r="G22" s="32">
        <v>-272.03571428571428</v>
      </c>
      <c r="H22" s="33">
        <v>550.92857142857144</v>
      </c>
      <c r="I22" s="1">
        <v>18</v>
      </c>
      <c r="J22" s="43">
        <v>1</v>
      </c>
      <c r="K22" s="34">
        <v>-4170</v>
      </c>
      <c r="L22" s="18">
        <v>1033.4305999999999</v>
      </c>
      <c r="M22" s="18">
        <v>-714</v>
      </c>
      <c r="N22" s="18">
        <v>27</v>
      </c>
      <c r="O22" s="35">
        <v>-88</v>
      </c>
      <c r="P22" s="4"/>
      <c r="W22" s="5"/>
      <c r="AC22"/>
      <c r="AD22" s="2"/>
    </row>
    <row r="23" spans="1:30" ht="12.75" x14ac:dyDescent="0.2">
      <c r="C23" s="24" t="s">
        <v>4</v>
      </c>
      <c r="D23" s="36">
        <v>8885.4368088682913</v>
      </c>
      <c r="E23" s="23">
        <v>3259.0510174011197</v>
      </c>
      <c r="F23" s="23">
        <v>2325.5241916335799</v>
      </c>
      <c r="G23" s="23">
        <v>1641.4062733622056</v>
      </c>
      <c r="H23" s="37">
        <v>2812.2601419179036</v>
      </c>
      <c r="I23" s="1">
        <v>19</v>
      </c>
      <c r="J23" s="43">
        <v>1</v>
      </c>
      <c r="K23" s="34">
        <v>-4542</v>
      </c>
      <c r="L23" s="18">
        <v>887.99920999999995</v>
      </c>
      <c r="M23" s="18">
        <v>-853</v>
      </c>
      <c r="N23" s="18">
        <v>21</v>
      </c>
      <c r="O23" s="35">
        <v>-276</v>
      </c>
      <c r="P23" s="4"/>
      <c r="Q23" s="45"/>
      <c r="R23" s="4"/>
      <c r="S23" s="4"/>
      <c r="T23" s="4"/>
      <c r="U23" s="4"/>
      <c r="W23" s="5"/>
      <c r="X23" s="15"/>
      <c r="Y23" s="15"/>
      <c r="Z23" s="15"/>
      <c r="AA23" s="16"/>
      <c r="AC23"/>
      <c r="AD23" s="2"/>
    </row>
    <row r="24" spans="1:30" ht="12.75" customHeight="1" x14ac:dyDescent="0.2">
      <c r="C24" s="25" t="s">
        <v>8</v>
      </c>
      <c r="D24" s="69">
        <v>0.32142857142857145</v>
      </c>
      <c r="E24" s="70">
        <v>0.8571428571428571</v>
      </c>
      <c r="F24" s="70">
        <v>0.4642857142857143</v>
      </c>
      <c r="G24" s="70">
        <v>0.8214285714285714</v>
      </c>
      <c r="H24" s="71">
        <v>0.6071428571428571</v>
      </c>
      <c r="I24" s="1">
        <v>20</v>
      </c>
      <c r="J24" s="43">
        <v>1</v>
      </c>
      <c r="K24" s="34">
        <v>-5078</v>
      </c>
      <c r="L24" s="18">
        <v>744.81174999999996</v>
      </c>
      <c r="M24" s="18">
        <v>-1048</v>
      </c>
      <c r="N24" s="18">
        <v>19</v>
      </c>
      <c r="O24" s="35">
        <v>-573</v>
      </c>
      <c r="P24" s="4"/>
      <c r="Q24" s="94" t="s">
        <v>16</v>
      </c>
      <c r="R24" s="94"/>
      <c r="S24" s="94"/>
      <c r="T24" s="94"/>
      <c r="U24" s="94"/>
      <c r="V24" s="94"/>
      <c r="W24" s="94"/>
      <c r="X24" s="15"/>
      <c r="Y24" s="15"/>
      <c r="Z24" s="15"/>
      <c r="AA24" s="16"/>
      <c r="AC24"/>
      <c r="AD24" s="2"/>
    </row>
    <row r="25" spans="1:30" ht="12.75" customHeight="1" x14ac:dyDescent="0.2">
      <c r="C25" s="26" t="s">
        <v>9</v>
      </c>
      <c r="D25" s="72">
        <v>0.6785714285714286</v>
      </c>
      <c r="E25" s="73">
        <v>0.1428571428571429</v>
      </c>
      <c r="F25" s="73">
        <v>0.5357142857142857</v>
      </c>
      <c r="G25" s="73">
        <v>0.1785714285714286</v>
      </c>
      <c r="H25" s="74">
        <v>0.3928571428571429</v>
      </c>
      <c r="I25" s="1">
        <v>21</v>
      </c>
      <c r="J25" s="43">
        <v>1</v>
      </c>
      <c r="K25" s="34">
        <v>-5618</v>
      </c>
      <c r="L25" s="18">
        <v>632.05717000000004</v>
      </c>
      <c r="M25" s="18">
        <v>-1146</v>
      </c>
      <c r="N25" s="18">
        <v>17</v>
      </c>
      <c r="O25" s="35">
        <v>-810</v>
      </c>
      <c r="P25" s="4"/>
      <c r="Q25" s="94"/>
      <c r="R25" s="94"/>
      <c r="S25" s="94"/>
      <c r="T25" s="94"/>
      <c r="U25" s="94"/>
      <c r="V25" s="94"/>
      <c r="W25" s="94"/>
      <c r="X25" s="15"/>
      <c r="Y25" s="15"/>
      <c r="Z25" s="15"/>
      <c r="AA25" s="16"/>
      <c r="AC25"/>
      <c r="AD25" s="2"/>
    </row>
    <row r="26" spans="1:30" ht="12.75" x14ac:dyDescent="0.2">
      <c r="C26" s="49" t="s">
        <v>2</v>
      </c>
      <c r="D26" s="50">
        <f>MEDIAN(K5:K35)</f>
        <v>-2015.5</v>
      </c>
      <c r="E26" s="50">
        <f>MEDIAN(L5:L35)</f>
        <v>1723.279665</v>
      </c>
      <c r="F26" s="50">
        <f>MEDIAN(M5:M35)</f>
        <v>-246</v>
      </c>
      <c r="G26" s="50">
        <f>MEDIAN(N5:N35)</f>
        <v>38.5</v>
      </c>
      <c r="H26" s="50">
        <f>MEDIAN(O5:O35)</f>
        <v>662.5</v>
      </c>
      <c r="I26" s="1">
        <v>22</v>
      </c>
      <c r="J26" s="43">
        <v>1</v>
      </c>
      <c r="K26" s="34">
        <v>-6733</v>
      </c>
      <c r="L26" s="18">
        <v>426.99982</v>
      </c>
      <c r="M26" s="18">
        <v>-1340</v>
      </c>
      <c r="N26" s="18">
        <v>14</v>
      </c>
      <c r="O26" s="35">
        <v>-1050</v>
      </c>
      <c r="P26" s="4"/>
      <c r="Q26" s="4"/>
      <c r="R26" s="4"/>
      <c r="S26" s="4"/>
      <c r="T26" s="4"/>
      <c r="U26" s="4"/>
      <c r="V26" s="5"/>
      <c r="W26" s="5"/>
      <c r="X26" s="15"/>
      <c r="Y26" s="15"/>
      <c r="Z26" s="15"/>
      <c r="AA26" s="16"/>
      <c r="AC26"/>
      <c r="AD26" s="2"/>
    </row>
    <row r="27" spans="1:30" ht="12.75" x14ac:dyDescent="0.2">
      <c r="I27" s="1">
        <v>23</v>
      </c>
      <c r="J27" s="43">
        <v>1</v>
      </c>
      <c r="K27" s="34">
        <v>-7636</v>
      </c>
      <c r="L27" s="18">
        <v>265.99912999999998</v>
      </c>
      <c r="M27" s="18">
        <v>-1628</v>
      </c>
      <c r="N27" s="18">
        <v>8</v>
      </c>
      <c r="O27" s="35">
        <v>-1290</v>
      </c>
      <c r="P27" s="4"/>
      <c r="Q27" s="4"/>
      <c r="R27" s="4"/>
      <c r="S27" s="4"/>
      <c r="T27" s="4"/>
      <c r="U27" s="4"/>
      <c r="V27" s="5"/>
      <c r="W27" s="5"/>
      <c r="X27" s="15"/>
      <c r="Y27" s="15"/>
      <c r="Z27" s="15"/>
      <c r="AA27" s="16"/>
      <c r="AC27"/>
      <c r="AD27" s="2"/>
    </row>
    <row r="28" spans="1:30" ht="12.75" x14ac:dyDescent="0.2">
      <c r="C28" s="9"/>
      <c r="D28" s="9"/>
      <c r="E28" s="9"/>
      <c r="F28" s="9"/>
      <c r="G28" s="9"/>
      <c r="H28" s="9"/>
      <c r="I28" s="1">
        <v>24</v>
      </c>
      <c r="J28" s="43">
        <v>1</v>
      </c>
      <c r="K28" s="34">
        <v>-8200</v>
      </c>
      <c r="L28" s="18">
        <v>4.4343899999999996</v>
      </c>
      <c r="M28" s="18">
        <v>-1895</v>
      </c>
      <c r="N28" s="18">
        <v>-29</v>
      </c>
      <c r="O28" s="35">
        <v>-1534</v>
      </c>
      <c r="P28" s="4"/>
      <c r="X28" s="15"/>
      <c r="Y28" s="15"/>
      <c r="Z28" s="15"/>
      <c r="AA28" s="16"/>
      <c r="AC28"/>
      <c r="AD28" s="2"/>
    </row>
    <row r="29" spans="1:30" ht="12.75" x14ac:dyDescent="0.2">
      <c r="I29" s="1">
        <v>25</v>
      </c>
      <c r="J29" s="43">
        <v>1</v>
      </c>
      <c r="K29" s="34">
        <v>-8918</v>
      </c>
      <c r="L29" s="18">
        <v>-150.99957000000001</v>
      </c>
      <c r="M29" s="18">
        <v>-2163</v>
      </c>
      <c r="N29" s="18">
        <v>-86</v>
      </c>
      <c r="O29" s="35">
        <v>-1974</v>
      </c>
      <c r="P29" s="4"/>
      <c r="Q29" s="4"/>
      <c r="R29" s="4"/>
      <c r="S29" s="4"/>
      <c r="T29" s="4"/>
      <c r="U29" s="4"/>
      <c r="V29" s="5"/>
      <c r="W29" s="5"/>
      <c r="X29" s="15"/>
      <c r="Y29" s="15"/>
      <c r="Z29" s="15"/>
      <c r="AA29" s="16"/>
      <c r="AC29"/>
      <c r="AD29" s="2"/>
    </row>
    <row r="30" spans="1:30" ht="12.75" x14ac:dyDescent="0.2">
      <c r="A30" s="41"/>
      <c r="B30" s="41"/>
      <c r="I30" s="1">
        <v>26</v>
      </c>
      <c r="J30" s="43">
        <v>1</v>
      </c>
      <c r="K30" s="34">
        <v>-10550</v>
      </c>
      <c r="L30" s="18">
        <v>-666.19887000000006</v>
      </c>
      <c r="M30" s="18">
        <v>-2693</v>
      </c>
      <c r="N30" s="18">
        <v>-271</v>
      </c>
      <c r="O30" s="35">
        <v>-2639</v>
      </c>
      <c r="P30" s="4"/>
      <c r="Q30" s="4"/>
      <c r="R30" s="4"/>
      <c r="S30" s="4"/>
      <c r="T30" s="4"/>
      <c r="U30" s="4"/>
      <c r="V30" s="5"/>
      <c r="W30" s="5"/>
      <c r="X30" s="15"/>
      <c r="Y30" s="15"/>
      <c r="Z30" s="15"/>
      <c r="AA30" s="16"/>
      <c r="AC30"/>
      <c r="AD30" s="2"/>
    </row>
    <row r="31" spans="1:30" ht="12.75" x14ac:dyDescent="0.2">
      <c r="A31" s="41"/>
      <c r="B31" s="41"/>
      <c r="I31" s="1">
        <v>27</v>
      </c>
      <c r="J31" s="43">
        <v>1</v>
      </c>
      <c r="K31" s="18">
        <v>-11508</v>
      </c>
      <c r="L31" s="18">
        <v>-1745.9992400000001</v>
      </c>
      <c r="M31" s="18">
        <v>-2933</v>
      </c>
      <c r="N31" s="18">
        <v>-418</v>
      </c>
      <c r="O31" s="35">
        <v>-3109</v>
      </c>
      <c r="P31" s="4"/>
      <c r="Q31" s="4"/>
      <c r="R31" s="4"/>
      <c r="S31" s="4"/>
      <c r="T31" s="4"/>
      <c r="U31" s="4"/>
      <c r="V31" s="5"/>
      <c r="W31" s="5"/>
      <c r="X31" s="15"/>
      <c r="Y31" s="15"/>
      <c r="Z31" s="15"/>
      <c r="AA31" s="16"/>
      <c r="AC31"/>
      <c r="AD31" s="2"/>
    </row>
    <row r="32" spans="1:30" ht="12.75" x14ac:dyDescent="0.2">
      <c r="A32" s="41"/>
      <c r="B32" s="41"/>
      <c r="I32" s="1">
        <v>28</v>
      </c>
      <c r="J32" s="43">
        <v>1</v>
      </c>
      <c r="K32" s="18">
        <v>-24902</v>
      </c>
      <c r="L32" s="18">
        <v>-12227.99987</v>
      </c>
      <c r="M32" s="18">
        <v>-8621</v>
      </c>
      <c r="N32" s="18">
        <v>-8611</v>
      </c>
      <c r="O32" s="35">
        <v>-7879</v>
      </c>
      <c r="P32" s="4"/>
      <c r="Q32" s="4"/>
      <c r="R32" s="4"/>
      <c r="S32" s="4"/>
      <c r="T32" s="4"/>
      <c r="U32" s="4"/>
      <c r="V32" s="5"/>
      <c r="W32" s="5"/>
      <c r="X32" s="15"/>
      <c r="Y32" s="15"/>
      <c r="Z32" s="15"/>
      <c r="AA32" s="16"/>
      <c r="AC32"/>
      <c r="AD32" s="2"/>
    </row>
    <row r="33" spans="1:30" ht="12.75" x14ac:dyDescent="0.2">
      <c r="A33" s="41"/>
      <c r="B33" s="41"/>
      <c r="J33" s="43"/>
      <c r="K33" s="18"/>
      <c r="L33" s="18"/>
      <c r="M33" s="18"/>
      <c r="N33" s="18"/>
      <c r="O33" s="35"/>
      <c r="P33" s="4"/>
      <c r="Q33" s="4"/>
      <c r="R33" s="4"/>
      <c r="S33" s="4"/>
      <c r="T33" s="4"/>
      <c r="U33" s="4"/>
      <c r="V33" s="5"/>
      <c r="W33" s="5"/>
      <c r="X33" s="15"/>
      <c r="Y33" s="15"/>
      <c r="Z33" s="15"/>
      <c r="AA33" s="16"/>
      <c r="AC33"/>
      <c r="AD33" s="2"/>
    </row>
    <row r="34" spans="1:30" ht="12.75" x14ac:dyDescent="0.2">
      <c r="A34" s="41"/>
      <c r="B34" s="41"/>
      <c r="J34" s="43"/>
      <c r="K34" s="18"/>
      <c r="L34" s="18"/>
      <c r="M34" s="18"/>
      <c r="N34" s="18"/>
      <c r="O34" s="35"/>
      <c r="P34" s="4"/>
      <c r="Q34" s="4"/>
      <c r="R34" s="4"/>
      <c r="S34" s="4"/>
      <c r="T34" s="4"/>
      <c r="U34" s="4"/>
      <c r="V34" s="5"/>
      <c r="W34" s="5"/>
      <c r="X34" s="15"/>
      <c r="Y34" s="15"/>
      <c r="Z34" s="15"/>
      <c r="AA34" s="16"/>
      <c r="AC34"/>
      <c r="AD34" s="2"/>
    </row>
    <row r="35" spans="1:30" ht="12.75" x14ac:dyDescent="0.2">
      <c r="A35" s="41"/>
      <c r="B35" s="41"/>
      <c r="J35" s="44"/>
      <c r="K35" s="23"/>
      <c r="L35" s="23"/>
      <c r="M35" s="23"/>
      <c r="N35" s="23"/>
      <c r="O35" s="37"/>
      <c r="P35" s="4"/>
      <c r="Q35" s="4"/>
      <c r="R35" s="4"/>
      <c r="S35" s="4"/>
      <c r="T35" s="4"/>
      <c r="U35" s="4"/>
      <c r="V35" s="5"/>
      <c r="W35" s="5"/>
      <c r="X35" s="15"/>
      <c r="Y35" s="15"/>
      <c r="Z35" s="15"/>
      <c r="AA35" s="16"/>
      <c r="AC35"/>
      <c r="AD35" s="2"/>
    </row>
    <row r="36" spans="1:30" ht="12.75" x14ac:dyDescent="0.2">
      <c r="A36" s="41"/>
      <c r="B36" s="41"/>
      <c r="I36" s="7"/>
      <c r="P36" s="7"/>
      <c r="Q36" s="7"/>
      <c r="R36" s="7"/>
      <c r="S36" s="7"/>
      <c r="T36" s="7"/>
      <c r="U36" s="7"/>
      <c r="V36" s="5"/>
      <c r="W36" s="5"/>
      <c r="X36" s="15"/>
      <c r="Y36" s="15"/>
      <c r="Z36" s="15"/>
      <c r="AA36" s="16"/>
      <c r="AC36"/>
      <c r="AD36" s="2"/>
    </row>
    <row r="37" spans="1:30" ht="12.75" x14ac:dyDescent="0.2">
      <c r="A37" s="41"/>
      <c r="B37" s="41"/>
      <c r="I37" s="7"/>
      <c r="P37" s="7"/>
      <c r="Q37" s="7"/>
      <c r="R37" s="7"/>
      <c r="S37" s="7"/>
      <c r="T37" s="7"/>
      <c r="U37" s="7"/>
      <c r="V37" s="5"/>
      <c r="W37" s="5"/>
      <c r="X37" s="15"/>
      <c r="Y37" s="15"/>
      <c r="Z37" s="15"/>
      <c r="AA37" s="16"/>
      <c r="AC37"/>
      <c r="AD37" s="2"/>
    </row>
    <row r="38" spans="1:30" ht="12.75" x14ac:dyDescent="0.2">
      <c r="A38" s="41"/>
      <c r="B38" s="41"/>
      <c r="I38" s="5"/>
      <c r="P38" s="5"/>
      <c r="Q38" s="5"/>
      <c r="R38" s="5"/>
      <c r="S38" s="5"/>
      <c r="T38" s="5"/>
      <c r="U38" s="5"/>
      <c r="V38" s="5"/>
      <c r="W38" s="5"/>
      <c r="X38" s="15"/>
      <c r="Y38" s="15"/>
      <c r="Z38" s="15"/>
      <c r="AA38" s="16"/>
      <c r="AC38"/>
      <c r="AD38" s="2"/>
    </row>
    <row r="39" spans="1:30" ht="12.75" x14ac:dyDescent="0.2">
      <c r="A39" s="41"/>
      <c r="B39" s="41"/>
      <c r="I39" s="10"/>
      <c r="P39" s="10"/>
      <c r="Q39" s="10"/>
      <c r="R39" s="10"/>
      <c r="S39" s="10"/>
      <c r="T39" s="10"/>
      <c r="U39" s="10"/>
      <c r="V39" s="5"/>
      <c r="W39" s="5"/>
      <c r="X39" s="15"/>
      <c r="Y39" s="15"/>
      <c r="Z39" s="15"/>
      <c r="AA39" s="16"/>
      <c r="AC39"/>
      <c r="AD39" s="2"/>
    </row>
    <row r="40" spans="1:30" ht="12.75" x14ac:dyDescent="0.2">
      <c r="A40" s="41"/>
      <c r="B40" s="41"/>
      <c r="I40" s="11"/>
      <c r="P40" s="11"/>
      <c r="Q40" s="11"/>
      <c r="R40" s="11"/>
      <c r="S40" s="11"/>
      <c r="T40" s="11"/>
      <c r="U40" s="11"/>
      <c r="V40" s="5"/>
      <c r="W40" s="5"/>
      <c r="X40" s="15"/>
      <c r="Y40" s="15"/>
      <c r="Z40" s="15"/>
      <c r="AA40" s="16"/>
      <c r="AC40"/>
      <c r="AD40" s="2"/>
    </row>
    <row r="41" spans="1:30" ht="12.75" x14ac:dyDescent="0.2">
      <c r="A41" s="41"/>
      <c r="B41" s="41"/>
      <c r="I41" s="11"/>
      <c r="P41" s="11"/>
      <c r="Q41" s="11"/>
      <c r="R41" s="11"/>
      <c r="S41" s="11"/>
      <c r="T41" s="11"/>
      <c r="U41" s="11"/>
      <c r="V41" s="5"/>
      <c r="W41" s="5"/>
      <c r="X41" s="15"/>
      <c r="Y41" s="15"/>
      <c r="Z41" s="15"/>
      <c r="AA41" s="16"/>
      <c r="AC41"/>
      <c r="AD41" s="2"/>
    </row>
    <row r="42" spans="1:30" ht="12.75" x14ac:dyDescent="0.2">
      <c r="A42" s="41"/>
      <c r="B42" s="41"/>
      <c r="I42" s="11"/>
      <c r="P42" s="11"/>
      <c r="Q42" s="11"/>
      <c r="R42" s="11"/>
      <c r="S42" s="11"/>
      <c r="T42" s="11"/>
      <c r="U42" s="11"/>
      <c r="V42" s="5"/>
      <c r="W42" s="5"/>
      <c r="X42" s="15"/>
      <c r="Y42" s="15"/>
      <c r="Z42" s="15"/>
      <c r="AA42" s="16"/>
      <c r="AC42"/>
      <c r="AD42" s="2"/>
    </row>
    <row r="43" spans="1:30" ht="12.75" x14ac:dyDescent="0.2">
      <c r="I43" s="11"/>
      <c r="P43" s="11"/>
      <c r="Q43" s="11"/>
      <c r="R43" s="11"/>
      <c r="S43" s="11"/>
      <c r="T43" s="11"/>
      <c r="U43" s="11"/>
      <c r="V43" s="5"/>
      <c r="W43" s="5"/>
      <c r="X43" s="15"/>
      <c r="Y43" s="15"/>
      <c r="Z43" s="15"/>
      <c r="AA43" s="16"/>
      <c r="AC43"/>
      <c r="AD43" s="2"/>
    </row>
    <row r="44" spans="1:30" ht="12.75" x14ac:dyDescent="0.2">
      <c r="I44" s="11"/>
      <c r="P44" s="11"/>
      <c r="Q44" s="11"/>
      <c r="R44" s="11"/>
      <c r="S44" s="11"/>
      <c r="T44" s="11"/>
      <c r="U44" s="11"/>
      <c r="V44" s="5"/>
      <c r="W44" s="5"/>
      <c r="X44" s="15"/>
      <c r="Y44" s="15"/>
      <c r="Z44" s="15"/>
      <c r="AA44" s="16"/>
      <c r="AC44"/>
      <c r="AD44" s="2"/>
    </row>
    <row r="45" spans="1:30" ht="12.75" x14ac:dyDescent="0.2">
      <c r="I45" s="11"/>
      <c r="P45" s="11"/>
      <c r="Q45" s="11"/>
      <c r="R45" s="11"/>
      <c r="S45" s="11"/>
      <c r="T45" s="11"/>
      <c r="U45" s="11"/>
      <c r="V45" s="5"/>
      <c r="W45" s="5"/>
      <c r="X45" s="15"/>
      <c r="Y45" s="15"/>
      <c r="Z45" s="15"/>
      <c r="AA45" s="16"/>
      <c r="AC45"/>
      <c r="AD45" s="2"/>
    </row>
    <row r="46" spans="1:30" ht="12.75" x14ac:dyDescent="0.2">
      <c r="I46" s="11"/>
      <c r="P46" s="11"/>
      <c r="Q46" s="11"/>
      <c r="R46" s="11"/>
      <c r="S46" s="11"/>
      <c r="T46" s="11"/>
      <c r="U46" s="11"/>
      <c r="V46" s="5"/>
      <c r="W46" s="5"/>
      <c r="X46" s="15"/>
      <c r="Y46" s="15"/>
      <c r="Z46" s="15"/>
      <c r="AA46" s="16"/>
      <c r="AC46"/>
      <c r="AD46" s="2"/>
    </row>
    <row r="47" spans="1:30" ht="12.75" x14ac:dyDescent="0.2">
      <c r="I47" s="11"/>
      <c r="P47" s="11"/>
      <c r="Q47" s="11"/>
      <c r="R47" s="11"/>
      <c r="S47" s="11"/>
      <c r="T47" s="11"/>
      <c r="U47" s="11"/>
      <c r="V47" s="5"/>
      <c r="W47" s="5"/>
      <c r="X47" s="15"/>
      <c r="Y47" s="15"/>
      <c r="Z47" s="15"/>
      <c r="AA47" s="16"/>
      <c r="AC47"/>
      <c r="AD47" s="2"/>
    </row>
    <row r="48" spans="1:30" ht="12.75" x14ac:dyDescent="0.2">
      <c r="I48" s="11"/>
      <c r="P48" s="11"/>
      <c r="Q48" s="11"/>
      <c r="R48" s="11"/>
      <c r="S48" s="11"/>
      <c r="T48" s="11"/>
      <c r="U48" s="11"/>
      <c r="V48" s="5"/>
      <c r="W48" s="5"/>
      <c r="X48" s="15"/>
      <c r="Y48" s="15"/>
      <c r="Z48" s="15"/>
      <c r="AA48" s="16"/>
      <c r="AC48"/>
      <c r="AD48" s="2"/>
    </row>
    <row r="49" spans="9:30" ht="12.75" x14ac:dyDescent="0.2">
      <c r="I49" s="11"/>
      <c r="P49" s="11"/>
      <c r="Q49" s="11"/>
      <c r="R49" s="11"/>
      <c r="S49" s="11"/>
      <c r="T49" s="11"/>
      <c r="U49" s="11"/>
      <c r="V49" s="5"/>
      <c r="W49" s="5"/>
      <c r="X49" s="15"/>
      <c r="Y49" s="15"/>
      <c r="Z49" s="15"/>
      <c r="AA49" s="16"/>
      <c r="AC49"/>
      <c r="AD49" s="2"/>
    </row>
    <row r="50" spans="9:30" ht="12.75" x14ac:dyDescent="0.2">
      <c r="I50" s="11"/>
      <c r="P50" s="11"/>
      <c r="Q50" s="11"/>
      <c r="R50" s="11"/>
      <c r="S50" s="11"/>
      <c r="T50" s="11"/>
      <c r="U50" s="11"/>
      <c r="V50" s="5"/>
      <c r="W50" s="5"/>
      <c r="X50" s="15"/>
      <c r="Y50" s="15"/>
      <c r="Z50" s="15"/>
      <c r="AA50" s="16"/>
      <c r="AC50"/>
      <c r="AD50" s="2"/>
    </row>
    <row r="51" spans="9:30" ht="12.75" x14ac:dyDescent="0.2">
      <c r="I51" s="11"/>
      <c r="P51" s="11"/>
      <c r="Q51" s="11"/>
      <c r="R51" s="11"/>
      <c r="S51" s="11"/>
      <c r="T51" s="11"/>
      <c r="U51" s="11"/>
      <c r="V51" s="5"/>
      <c r="W51" s="5"/>
      <c r="X51" s="15"/>
      <c r="Y51" s="15"/>
      <c r="Z51" s="15"/>
      <c r="AA51" s="16"/>
      <c r="AC51"/>
      <c r="AD51" s="2"/>
    </row>
    <row r="52" spans="9:30" ht="12.75" x14ac:dyDescent="0.2">
      <c r="I52" s="12"/>
      <c r="P52" s="12"/>
      <c r="Q52" s="11"/>
      <c r="R52" s="11"/>
      <c r="S52" s="11"/>
      <c r="T52" s="11"/>
      <c r="U52" s="11"/>
      <c r="V52" s="5"/>
      <c r="W52" s="5"/>
      <c r="X52" s="15"/>
      <c r="Y52" s="15"/>
      <c r="Z52" s="15"/>
      <c r="AA52" s="16"/>
      <c r="AC52"/>
      <c r="AD52" s="2"/>
    </row>
    <row r="53" spans="9:30" ht="12.75" x14ac:dyDescent="0.2">
      <c r="I53" s="12"/>
      <c r="P53" s="12"/>
      <c r="Q53" s="11"/>
      <c r="R53" s="11"/>
      <c r="S53" s="11"/>
      <c r="T53" s="11"/>
      <c r="U53" s="11"/>
      <c r="V53" s="5"/>
      <c r="W53" s="5"/>
      <c r="X53" s="15"/>
      <c r="Y53" s="15"/>
      <c r="Z53" s="15"/>
      <c r="AA53" s="16"/>
      <c r="AC53"/>
      <c r="AD53" s="2"/>
    </row>
    <row r="54" spans="9:30" ht="12.75" x14ac:dyDescent="0.2">
      <c r="I54" s="12"/>
      <c r="P54" s="12"/>
      <c r="Q54" s="12"/>
      <c r="R54" s="12"/>
      <c r="S54" s="12"/>
      <c r="T54" s="12"/>
      <c r="U54" s="12"/>
      <c r="V54" s="5"/>
      <c r="W54" s="5"/>
      <c r="X54" s="15"/>
      <c r="Y54" s="15"/>
      <c r="Z54" s="15"/>
      <c r="AA54" s="16"/>
      <c r="AC54"/>
      <c r="AD54" s="2"/>
    </row>
    <row r="55" spans="9:30" ht="12.75" x14ac:dyDescent="0.2">
      <c r="I55" s="12"/>
      <c r="P55" s="12"/>
      <c r="Q55" s="12"/>
      <c r="R55" s="12"/>
      <c r="S55" s="12"/>
      <c r="T55" s="12"/>
      <c r="U55" s="12"/>
      <c r="V55" s="5"/>
      <c r="W55" s="5"/>
      <c r="X55" s="15"/>
      <c r="Y55" s="15"/>
      <c r="Z55" s="15"/>
      <c r="AA55" s="16"/>
      <c r="AC55"/>
      <c r="AD55" s="2"/>
    </row>
    <row r="56" spans="9:30" ht="12.75" x14ac:dyDescent="0.2">
      <c r="I56" s="11"/>
      <c r="P56" s="11"/>
      <c r="Q56" s="11"/>
      <c r="R56" s="11"/>
      <c r="S56" s="11"/>
      <c r="T56" s="11"/>
      <c r="U56" s="11"/>
      <c r="V56" s="5"/>
      <c r="W56" s="5"/>
      <c r="X56" s="15"/>
      <c r="Y56" s="15"/>
      <c r="Z56" s="15"/>
      <c r="AA56" s="16"/>
      <c r="AC56"/>
      <c r="AD56" s="2"/>
    </row>
    <row r="57" spans="9:30" ht="12.75" x14ac:dyDescent="0.2">
      <c r="I57" s="11"/>
      <c r="P57" s="11"/>
      <c r="Q57" s="11"/>
      <c r="R57" s="11"/>
      <c r="S57" s="11"/>
      <c r="T57" s="11"/>
      <c r="U57" s="11"/>
      <c r="V57" s="5"/>
      <c r="W57" s="5"/>
      <c r="X57" s="15"/>
      <c r="Y57" s="15"/>
      <c r="Z57" s="15"/>
      <c r="AA57" s="16"/>
      <c r="AC57"/>
      <c r="AD57" s="2"/>
    </row>
    <row r="58" spans="9:30" ht="12.75" x14ac:dyDescent="0.2">
      <c r="I58" s="11"/>
      <c r="P58" s="11"/>
      <c r="Q58" s="11"/>
      <c r="R58" s="11"/>
      <c r="S58" s="11"/>
      <c r="T58" s="11"/>
      <c r="U58" s="11"/>
      <c r="V58" s="5"/>
      <c r="W58" s="5"/>
      <c r="X58" s="15"/>
      <c r="Y58" s="15"/>
      <c r="Z58" s="15"/>
      <c r="AA58" s="16"/>
      <c r="AC58"/>
      <c r="AD58" s="2"/>
    </row>
    <row r="59" spans="9:30" ht="12.75" x14ac:dyDescent="0.2">
      <c r="I59" s="13"/>
      <c r="P59" s="13"/>
      <c r="Q59" s="13"/>
      <c r="R59" s="13"/>
      <c r="S59" s="13"/>
      <c r="T59" s="13"/>
      <c r="U59" s="13"/>
      <c r="V59" s="5"/>
      <c r="W59" s="5"/>
      <c r="X59" s="15"/>
      <c r="Y59" s="15"/>
      <c r="Z59" s="15"/>
      <c r="AA59" s="16"/>
      <c r="AC59"/>
      <c r="AD59" s="2"/>
    </row>
    <row r="60" spans="9:30" ht="12.75" x14ac:dyDescent="0.2">
      <c r="V60" s="5"/>
      <c r="W60" s="5"/>
      <c r="X60" s="15"/>
      <c r="Y60" s="15"/>
      <c r="Z60" s="15"/>
      <c r="AA60" s="16"/>
      <c r="AC60"/>
      <c r="AD60" s="2"/>
    </row>
    <row r="61" spans="9:30" ht="12.75" x14ac:dyDescent="0.2">
      <c r="V61" s="5"/>
      <c r="W61" s="5"/>
      <c r="X61" s="15"/>
      <c r="Y61" s="15"/>
      <c r="Z61" s="15"/>
      <c r="AA61" s="16"/>
      <c r="AC61"/>
      <c r="AD61" s="2"/>
    </row>
    <row r="62" spans="9:30" ht="12.75" x14ac:dyDescent="0.2">
      <c r="V62" s="5"/>
      <c r="W62" s="5"/>
      <c r="X62" s="15"/>
      <c r="Y62" s="15"/>
      <c r="Z62" s="15"/>
      <c r="AA62" s="16"/>
      <c r="AC62"/>
      <c r="AD62" s="2"/>
    </row>
    <row r="63" spans="9:30" ht="12.75" x14ac:dyDescent="0.2">
      <c r="V63" s="5"/>
      <c r="W63" s="5"/>
      <c r="X63" s="15"/>
      <c r="Y63" s="15"/>
      <c r="Z63" s="15"/>
      <c r="AA63" s="16"/>
      <c r="AC63"/>
      <c r="AD63" s="2"/>
    </row>
    <row r="64" spans="9:30" ht="12.75" x14ac:dyDescent="0.2">
      <c r="V64" s="5"/>
      <c r="W64" s="5"/>
      <c r="X64" s="15"/>
      <c r="Y64" s="15"/>
      <c r="Z64" s="15"/>
      <c r="AA64" s="16"/>
      <c r="AC64"/>
      <c r="AD64" s="2"/>
    </row>
    <row r="65" spans="22:30" ht="12.75" x14ac:dyDescent="0.2">
      <c r="V65" s="5"/>
      <c r="W65" s="5"/>
      <c r="X65" s="15"/>
      <c r="Y65" s="15"/>
      <c r="Z65" s="15"/>
      <c r="AA65" s="16"/>
      <c r="AC65"/>
      <c r="AD65" s="2"/>
    </row>
    <row r="66" spans="22:30" ht="12.75" x14ac:dyDescent="0.2">
      <c r="V66" s="5"/>
      <c r="W66" s="5"/>
      <c r="X66" s="15"/>
      <c r="Y66" s="15"/>
      <c r="Z66" s="15"/>
      <c r="AA66" s="16"/>
      <c r="AC66"/>
      <c r="AD66" s="2"/>
    </row>
    <row r="67" spans="22:30" ht="12.75" x14ac:dyDescent="0.2">
      <c r="V67" s="5"/>
      <c r="W67" s="5"/>
      <c r="X67" s="15"/>
      <c r="Y67" s="15"/>
      <c r="Z67" s="15"/>
      <c r="AA67" s="16"/>
      <c r="AC67"/>
      <c r="AD67" s="2"/>
    </row>
    <row r="68" spans="22:30" ht="12.75" x14ac:dyDescent="0.2">
      <c r="V68" s="5"/>
      <c r="W68" s="5"/>
      <c r="X68" s="15"/>
      <c r="Y68" s="15"/>
      <c r="Z68" s="15"/>
      <c r="AA68" s="16"/>
      <c r="AC68"/>
      <c r="AD68" s="2"/>
    </row>
    <row r="69" spans="22:30" ht="12.75" x14ac:dyDescent="0.2">
      <c r="V69" s="5"/>
      <c r="W69" s="5"/>
      <c r="X69" s="15"/>
      <c r="Y69" s="15"/>
      <c r="Z69" s="15"/>
      <c r="AA69" s="16"/>
      <c r="AC69"/>
      <c r="AD69" s="2"/>
    </row>
    <row r="70" spans="22:30" ht="12.75" x14ac:dyDescent="0.2">
      <c r="V70" s="5"/>
      <c r="W70" s="5"/>
      <c r="X70" s="15"/>
      <c r="Y70" s="15"/>
      <c r="Z70" s="15"/>
      <c r="AA70" s="16"/>
      <c r="AC70"/>
      <c r="AD70" s="2"/>
    </row>
    <row r="71" spans="22:30" ht="12.75" x14ac:dyDescent="0.2">
      <c r="V71" s="5"/>
      <c r="W71" s="5"/>
      <c r="X71" s="15"/>
      <c r="Y71" s="15"/>
      <c r="Z71" s="15"/>
      <c r="AA71" s="16"/>
      <c r="AC71"/>
      <c r="AD71" s="2"/>
    </row>
    <row r="72" spans="22:30" ht="12.75" x14ac:dyDescent="0.2">
      <c r="V72" s="5"/>
      <c r="W72" s="5"/>
      <c r="X72" s="15"/>
      <c r="Y72" s="15"/>
      <c r="Z72" s="15"/>
      <c r="AA72" s="16"/>
      <c r="AC72"/>
      <c r="AD72" s="2"/>
    </row>
    <row r="73" spans="22:30" ht="12.75" x14ac:dyDescent="0.2">
      <c r="V73" s="5"/>
      <c r="W73" s="5"/>
      <c r="X73" s="15"/>
      <c r="Y73" s="15"/>
      <c r="Z73" s="15"/>
      <c r="AA73" s="16"/>
      <c r="AC73"/>
      <c r="AD73" s="2"/>
    </row>
    <row r="74" spans="22:30" ht="12.75" x14ac:dyDescent="0.2">
      <c r="V74" s="5"/>
      <c r="W74" s="5"/>
      <c r="X74" s="15"/>
      <c r="Y74" s="15"/>
      <c r="Z74" s="15"/>
      <c r="AA74" s="16"/>
      <c r="AC74"/>
      <c r="AD74" s="2"/>
    </row>
    <row r="75" spans="22:30" ht="12.75" x14ac:dyDescent="0.2">
      <c r="V75" s="5"/>
      <c r="W75" s="5"/>
      <c r="X75" s="15"/>
      <c r="Y75" s="15"/>
      <c r="Z75" s="15"/>
      <c r="AA75" s="16"/>
      <c r="AC75"/>
      <c r="AD75" s="2"/>
    </row>
    <row r="76" spans="22:30" ht="12.75" x14ac:dyDescent="0.2">
      <c r="V76" s="5"/>
      <c r="W76" s="5"/>
      <c r="X76" s="15"/>
      <c r="Y76" s="15"/>
      <c r="Z76" s="15"/>
      <c r="AA76" s="16"/>
      <c r="AC76"/>
      <c r="AD76" s="2"/>
    </row>
    <row r="77" spans="22:30" ht="12.75" x14ac:dyDescent="0.2">
      <c r="V77" s="5"/>
      <c r="W77" s="5"/>
      <c r="X77" s="15"/>
      <c r="Y77" s="15"/>
      <c r="Z77" s="15"/>
      <c r="AA77" s="16"/>
      <c r="AC77"/>
      <c r="AD77" s="2"/>
    </row>
    <row r="78" spans="22:30" ht="12.75" x14ac:dyDescent="0.2">
      <c r="V78" s="5"/>
      <c r="W78" s="5"/>
      <c r="X78" s="15"/>
      <c r="Y78" s="15"/>
      <c r="Z78" s="15"/>
      <c r="AA78" s="16"/>
      <c r="AC78"/>
      <c r="AD78" s="2"/>
    </row>
    <row r="79" spans="22:30" ht="12.75" x14ac:dyDescent="0.2">
      <c r="V79" s="5"/>
      <c r="W79" s="5"/>
      <c r="X79" s="15"/>
      <c r="Y79" s="15"/>
      <c r="Z79" s="15"/>
      <c r="AA79" s="16"/>
      <c r="AC79"/>
      <c r="AD79" s="2"/>
    </row>
    <row r="80" spans="22:30" ht="12.75" x14ac:dyDescent="0.2">
      <c r="V80" s="5"/>
      <c r="W80" s="5"/>
      <c r="X80" s="15"/>
      <c r="Y80" s="15"/>
      <c r="Z80" s="15"/>
      <c r="AA80" s="16"/>
      <c r="AC80"/>
      <c r="AD80" s="2"/>
    </row>
    <row r="81" spans="9:30" ht="12.75" x14ac:dyDescent="0.2">
      <c r="V81" s="5"/>
      <c r="W81" s="5"/>
      <c r="X81" s="15"/>
      <c r="Y81" s="15"/>
      <c r="Z81" s="15"/>
      <c r="AA81" s="16"/>
      <c r="AC81"/>
      <c r="AD81" s="2"/>
    </row>
    <row r="82" spans="9:30" ht="12.75" x14ac:dyDescent="0.2">
      <c r="V82" s="5"/>
      <c r="W82" s="5"/>
      <c r="X82" s="15"/>
      <c r="Y82" s="15"/>
      <c r="Z82" s="15"/>
      <c r="AA82" s="16"/>
      <c r="AC82"/>
      <c r="AD82" s="2"/>
    </row>
    <row r="83" spans="9:30" ht="12.75" x14ac:dyDescent="0.2">
      <c r="V83" s="5"/>
      <c r="W83" s="5"/>
      <c r="X83" s="15"/>
      <c r="Y83" s="15"/>
      <c r="Z83" s="15"/>
      <c r="AA83" s="16"/>
      <c r="AC83"/>
      <c r="AD83" s="2"/>
    </row>
    <row r="84" spans="9:30" ht="12.75" x14ac:dyDescent="0.2">
      <c r="V84" s="5"/>
      <c r="W84" s="5"/>
      <c r="X84" s="15"/>
      <c r="Y84" s="15"/>
      <c r="Z84" s="15"/>
      <c r="AA84" s="16"/>
      <c r="AC84"/>
      <c r="AD84" s="2"/>
    </row>
    <row r="85" spans="9:30" ht="12.75" x14ac:dyDescent="0.2">
      <c r="V85" s="5"/>
      <c r="W85" s="5"/>
      <c r="X85" s="15"/>
      <c r="Y85" s="15"/>
      <c r="Z85" s="15"/>
      <c r="AA85" s="16"/>
      <c r="AC85"/>
      <c r="AD85" s="2"/>
    </row>
    <row r="86" spans="9:30" ht="12.75" x14ac:dyDescent="0.2">
      <c r="V86" s="5"/>
      <c r="W86" s="5"/>
      <c r="X86" s="15"/>
      <c r="Y86" s="15"/>
      <c r="Z86" s="15"/>
      <c r="AA86" s="16"/>
      <c r="AC86"/>
      <c r="AD86" s="2"/>
    </row>
    <row r="87" spans="9:30" ht="12.75" x14ac:dyDescent="0.2">
      <c r="V87" s="5"/>
      <c r="W87" s="5"/>
      <c r="X87" s="15"/>
      <c r="Y87" s="15"/>
      <c r="Z87" s="15"/>
      <c r="AA87" s="16"/>
      <c r="AC87"/>
      <c r="AD87" s="2"/>
    </row>
    <row r="88" spans="9:30" ht="12.75" x14ac:dyDescent="0.2">
      <c r="V88" s="5"/>
      <c r="W88" s="5"/>
      <c r="X88" s="15"/>
      <c r="Y88" s="15"/>
      <c r="Z88" s="15"/>
      <c r="AA88" s="16"/>
      <c r="AC88"/>
      <c r="AD88" s="2"/>
    </row>
    <row r="89" spans="9:30" ht="12.75" x14ac:dyDescent="0.2">
      <c r="V89" s="5"/>
      <c r="W89" s="5"/>
      <c r="X89" s="15"/>
      <c r="Y89" s="15"/>
      <c r="Z89" s="15"/>
      <c r="AA89" s="16"/>
      <c r="AC89"/>
      <c r="AD89" s="2"/>
    </row>
    <row r="90" spans="9:30" ht="12.75" x14ac:dyDescent="0.2">
      <c r="V90" s="5"/>
      <c r="W90" s="5"/>
      <c r="X90" s="15"/>
      <c r="Y90" s="15"/>
      <c r="Z90" s="15"/>
      <c r="AA90" s="16"/>
      <c r="AC90"/>
      <c r="AD90" s="2"/>
    </row>
    <row r="91" spans="9:30" ht="12.75" x14ac:dyDescent="0.2">
      <c r="V91" s="5"/>
      <c r="W91" s="5"/>
      <c r="X91" s="15"/>
      <c r="Y91" s="15"/>
      <c r="Z91" s="15"/>
      <c r="AA91" s="16"/>
      <c r="AC91"/>
      <c r="AD91" s="2"/>
    </row>
    <row r="92" spans="9:30" ht="12.75" x14ac:dyDescent="0.2">
      <c r="V92" s="5"/>
      <c r="W92" s="5"/>
      <c r="X92" s="15"/>
      <c r="Y92" s="15"/>
      <c r="Z92" s="15"/>
      <c r="AA92" s="16"/>
      <c r="AC92"/>
      <c r="AD92" s="2"/>
    </row>
    <row r="93" spans="9:30" ht="12.75" x14ac:dyDescent="0.2">
      <c r="I93" s="5"/>
      <c r="P93" s="5"/>
      <c r="Q93" s="5"/>
      <c r="R93" s="5"/>
      <c r="S93" s="5"/>
      <c r="T93" s="5"/>
      <c r="U93" s="5"/>
      <c r="V93" s="5"/>
      <c r="W93" s="5"/>
      <c r="X93" s="15"/>
      <c r="Y93" s="15"/>
      <c r="Z93" s="15"/>
      <c r="AA93" s="16"/>
      <c r="AC93"/>
      <c r="AD93" s="2"/>
    </row>
    <row r="94" spans="9:30" ht="12.75" x14ac:dyDescent="0.2">
      <c r="I94" s="5"/>
      <c r="P94" s="5"/>
      <c r="Q94" s="5"/>
      <c r="R94" s="5"/>
      <c r="S94" s="5"/>
      <c r="T94" s="5"/>
      <c r="U94" s="5"/>
      <c r="V94" s="5"/>
      <c r="W94" s="5"/>
      <c r="X94" s="15"/>
      <c r="Y94" s="15"/>
      <c r="Z94" s="15"/>
      <c r="AA94" s="16"/>
      <c r="AC94"/>
      <c r="AD94" s="2"/>
    </row>
    <row r="95" spans="9:30" x14ac:dyDescent="0.2">
      <c r="I95" s="9"/>
      <c r="P95" s="9"/>
      <c r="Q95" s="9"/>
      <c r="R95" s="9"/>
      <c r="S95" s="9"/>
      <c r="T95" s="9"/>
      <c r="U95" s="9"/>
      <c r="V95" s="5"/>
      <c r="W95" s="5"/>
      <c r="X95" s="15"/>
      <c r="Y95" s="15"/>
      <c r="Z95" s="15"/>
      <c r="AA95" s="16"/>
    </row>
    <row r="96" spans="9:30" x14ac:dyDescent="0.2">
      <c r="I96" s="9"/>
      <c r="P96" s="9"/>
      <c r="Q96" s="9"/>
      <c r="R96" s="9"/>
      <c r="S96" s="9"/>
      <c r="T96" s="9"/>
      <c r="U96" s="9"/>
      <c r="V96" s="9"/>
      <c r="W96" s="9"/>
    </row>
  </sheetData>
  <mergeCells count="7">
    <mergeCell ref="C2:H2"/>
    <mergeCell ref="Q24:W25"/>
    <mergeCell ref="C3:H3"/>
    <mergeCell ref="J3:O3"/>
    <mergeCell ref="Q3:V3"/>
    <mergeCell ref="C11:H12"/>
    <mergeCell ref="D13:H13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74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EMODescription xmlns="a14523ce-dede-483e-883a-2d83261080bd" xsi:nil="true"/>
    <AEMOCustodian xmlns="a14523ce-dede-483e-883a-2d83261080bd">
      <UserInfo>
        <DisplayName>Luke Stevens</DisplayName>
        <AccountId>465</AccountId>
        <AccountType/>
      </UserInfo>
    </AEMOCustodian>
    <ArchiveDocument xmlns="a14523ce-dede-483e-883a-2d83261080bd">false</ArchiveDocument>
    <_dlc_DocId xmlns="a14523ce-dede-483e-883a-2d83261080bd">PROJECT-21-29760</_dlc_DocId>
    <AEMOKeywords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STTM</TermName>
          <TermId xmlns="http://schemas.microsoft.com/office/infopath/2007/PartnerControls">14e15b49-f49d-4f43-96a1-c05c79f71972</TermId>
        </TermInfo>
      </Terms>
    </AEMOKeywordsTaxHTField0>
    <TaxCatchAll xmlns="a14523ce-dede-483e-883a-2d83261080bd">
      <Value>11</Value>
      <Value>63</Value>
    </TaxCatchAll>
    <_dlc_DocIdUrl xmlns="a14523ce-dede-483e-883a-2d83261080bd">
      <Url>http://sharedocs/sites/so/gso/_layouts/15/DocIdRedir.aspx?ID=PROJECT-21-29760</Url>
      <Description>PROJECT-21-29760</Description>
    </_dlc_DocIdUrl>
    <AEMODocumentTypeTaxHTField0 xmlns="a14523ce-dede-483e-883a-2d83261080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Publication</TermName>
          <TermId xmlns="http://schemas.microsoft.com/office/infopath/2007/PartnerControls">8ae4cf81-fd7c-4b5d-880f-3ad9d29fca1a</TermId>
        </TermInfo>
      </Terms>
    </AEMODocumentTypeTaxHTField0>
  </documentManagement>
</p:properties>
</file>

<file path=customXml/item3.xml><?xml version="1.0" encoding="utf-8"?>
<?mso-contentType ?>
<SharedContentType xmlns="Microsoft.SharePoint.Taxonomy.ContentTypeSync" SourceId="409ac0fb-07cb-4169-8a26-def2760b5502" ContentTypeId="0x0101009BE89D58CAF0934CA32A20BCFFD353DC" PreviousValue="false"/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ct:contentTypeSchema xmlns:ct="http://schemas.microsoft.com/office/2006/metadata/contentType" xmlns:ma="http://schemas.microsoft.com/office/2006/metadata/properties/metaAttributes" ct:_="" ma:_="" ma:contentTypeName="AEMODocument" ma:contentTypeID="0x0101009BE89D58CAF0934CA32A20BCFFD353DC0079E3553181297B4B8058B7D45BFCABD8" ma:contentTypeVersion="50" ma:contentTypeDescription="" ma:contentTypeScope="" ma:versionID="1631aafbea36ebe81fec60aa2159953f">
  <xsd:schema xmlns:xsd="http://www.w3.org/2001/XMLSchema" xmlns:xs="http://www.w3.org/2001/XMLSchema" xmlns:p="http://schemas.microsoft.com/office/2006/metadata/properties" xmlns:ns2="a14523ce-dede-483e-883a-2d83261080bd" targetNamespace="http://schemas.microsoft.com/office/2006/metadata/properties" ma:root="true" ma:fieldsID="acc7e35c50d63b6d95fae6abccdc3e17" ns2:_="">
    <xsd:import namespace="a14523ce-dede-483e-883a-2d83261080b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AEMOCustodian" minOccurs="0"/>
                <xsd:element ref="ns2:AEMODescription" minOccurs="0"/>
                <xsd:element ref="ns2:AEMODocumentTypeTaxHTField0" minOccurs="0"/>
                <xsd:element ref="ns2:AEMOKeywordsTaxHTField0" minOccurs="0"/>
                <xsd:element ref="ns2:ArchiveDocu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523ce-dede-483e-883a-2d83261080b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description="" ma:hidden="true" ma:list="{61b2c369-9099-4c7c-b52b-8100f79032d2}" ma:internalName="TaxCatchAll" ma:showField="CatchAllData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description="" ma:hidden="true" ma:list="{61b2c369-9099-4c7c-b52b-8100f79032d2}" ma:internalName="TaxCatchAllLabel" ma:readOnly="true" ma:showField="CatchAllDataLabel" ma:web="811ceb2e-7cba-469d-8c1e-89f05bf6af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EMOCustodian" ma:index="13" nillable="true" ma:displayName="AEMOCustodian" ma:list="UserInfo" ma:SharePointGroup="0" ma:internalName="AEMOCustodian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EMODescription" ma:index="14" nillable="true" ma:displayName="AEMODescription" ma:internalName="AEMODescription" ma:readOnly="false">
      <xsd:simpleType>
        <xsd:restriction base="dms:Note"/>
      </xsd:simpleType>
    </xsd:element>
    <xsd:element name="AEMODocumentTypeTaxHTField0" ma:index="15" nillable="true" ma:taxonomy="true" ma:internalName="AEMODocumentTypeTaxHTField0" ma:taxonomyFieldName="AEMODocumentType" ma:displayName="AEMODocumentType" ma:readOnly="false" ma:default="1;#Operational Record|859762f2-4462-42eb-9744-c955c7e2c540" ma:fieldId="{da861434-c661-4929-8c0f-a462c80621ee}" ma:sspId="409ac0fb-07cb-4169-8a26-def2760b5502" ma:termSetId="7d85e329-3a18-4351-8865-4c9585fd1cc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EMOKeywordsTaxHTField0" ma:index="17" nillable="true" ma:taxonomy="true" ma:internalName="AEMOKeywordsTaxHTField0" ma:taxonomyFieldName="AEMOKeywords" ma:displayName="AEMOKeywords" ma:readOnly="false" ma:default="" ma:fieldId="{443585ba-fce9-427e-bd78-308c17c973aa}" ma:taxonomyMulti="true" ma:sspId="409ac0fb-07cb-4169-8a26-def2760b5502" ma:termSetId="70885f33-8be5-4917-bc67-8833a068ef4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rchiveDocument" ma:index="19" nillable="true" ma:displayName="ArchiveDocument" ma:default="0" ma:description="Checking this box will send the document to the AEMO Archive and leave a link in its place." ma:internalName="ArchiveDocumen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48E436-861F-4992-8E1D-ACC7434053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60374B-0EC7-454F-A3EE-8E4ED2B8DFBB}">
  <ds:schemaRefs>
    <ds:schemaRef ds:uri="http://purl.org/dc/terms/"/>
    <ds:schemaRef ds:uri="http://schemas.openxmlformats.org/package/2006/metadata/core-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67F1A0D-608C-47E8-AAB4-D0B7C6063A4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19006E3-DD10-4463-B0B4-5AFC927126C4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849251A8-3CF6-481F-BF8D-0E7D61CF2682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CE586471-9BAF-417C-85FC-2535C8857A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523ce-dede-483e-883a-2d8326108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DEC 20 MOS estimates</vt:lpstr>
      <vt:lpstr>JAN 21 MOS estimates</vt:lpstr>
      <vt:lpstr>FEB 21 MOS estimates</vt:lpstr>
    </vt:vector>
  </TitlesOfParts>
  <Company>VENCorp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MOS_Estimates_Supporting_Data_Dec20_to_Feb21</dc:title>
  <dc:creator>cdiep</dc:creator>
  <dc:description>1.0</dc:description>
  <cp:lastModifiedBy>Luke Stevens</cp:lastModifiedBy>
  <cp:lastPrinted>2010-01-18T07:10:20Z</cp:lastPrinted>
  <dcterms:created xsi:type="dcterms:W3CDTF">2010-01-06T00:04:41Z</dcterms:created>
  <dcterms:modified xsi:type="dcterms:W3CDTF">2020-04-01T04:48:20Z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_dlc_DocId">
    <vt:lpwstr>APPLICATIONS-197-376</vt:lpwstr>
  </property>
  <property fmtid="{D5CDD505-2E9C-101B-9397-08002B2CF9AE}" pid="4" name="_dlc_DocIdItemGuid">
    <vt:lpwstr>13b12d56-6527-4970-a761-8b7e1b7d3f81</vt:lpwstr>
  </property>
  <property fmtid="{D5CDD505-2E9C-101B-9397-08002B2CF9AE}" pid="5" name="_dlc_DocIdUrl">
    <vt:lpwstr>http://sharedocs/app/gop/_layouts/15/DocIdRedir.aspx?ID=APPLICATIONS-197-376, APPLICATIONS-197-376</vt:lpwstr>
  </property>
  <property fmtid="{D5CDD505-2E9C-101B-9397-08002B2CF9AE}" pid="6" name="AEMOKeywords">
    <vt:lpwstr>63;#STTM|14e15b49-f49d-4f43-96a1-c05c79f71972</vt:lpwstr>
  </property>
  <property fmtid="{D5CDD505-2E9C-101B-9397-08002B2CF9AE}" pid="7" name="AEMODocumentType">
    <vt:lpwstr>11;#Publication|8ae4cf81-fd7c-4b5d-880f-3ad9d29fca1a</vt:lpwstr>
  </property>
  <property fmtid="{D5CDD505-2E9C-101B-9397-08002B2CF9AE}" pid="8" name="ContentTypeId">
    <vt:lpwstr>0x0101009BE89D58CAF0934CA32A20BCFFD353DC0079E3553181297B4B8058B7D45BFCABD8</vt:lpwstr>
  </property>
  <property fmtid="{D5CDD505-2E9C-101B-9397-08002B2CF9AE}" pid="9" name="display_urn:schemas-microsoft-com:office:office#AEMOCustodian">
    <vt:lpwstr>Luke Garland</vt:lpwstr>
  </property>
  <property fmtid="{D5CDD505-2E9C-101B-9397-08002B2CF9AE}" pid="10" name="WorkflowChangePath">
    <vt:lpwstr>7a91e4c4-6df3-458d-8fe9-433a0b6e1014,21;aace574a-763c-4bf5-b665-a93b35a23376,23;f374f306-f4c8-4f06-8efe-6acff4fc8f4d,25;</vt:lpwstr>
  </property>
  <property fmtid="{D5CDD505-2E9C-101B-9397-08002B2CF9AE}" pid="11" name="STIStatus">
    <vt:lpwstr/>
  </property>
  <property fmtid="{D5CDD505-2E9C-101B-9397-08002B2CF9AE}" pid="12" name="Order">
    <vt:r8>37800</vt:r8>
  </property>
  <property fmtid="{D5CDD505-2E9C-101B-9397-08002B2CF9AE}" pid="13" name="xd_ProgID">
    <vt:lpwstr/>
  </property>
  <property fmtid="{D5CDD505-2E9C-101B-9397-08002B2CF9AE}" pid="14" name="AEMOOriginalURL">
    <vt:lpwstr/>
  </property>
  <property fmtid="{D5CDD505-2E9C-101B-9397-08002B2CF9AE}" pid="15" name="TemplateUrl">
    <vt:lpwstr/>
  </property>
</Properties>
</file>